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co458\Downloads\"/>
    </mc:Choice>
  </mc:AlternateContent>
  <xr:revisionPtr revIDLastSave="0" documentId="8_{2864AD95-7B12-4517-8FAC-76716D9FC492}" xr6:coauthVersionLast="47" xr6:coauthVersionMax="47" xr10:uidLastSave="{00000000-0000-0000-0000-000000000000}"/>
  <bookViews>
    <workbookView xWindow="-120" yWindow="-120" windowWidth="25440" windowHeight="15390" xr2:uid="{15E9E4CA-D1B1-4A53-8470-4087B33DCB6B}"/>
  </bookViews>
  <sheets>
    <sheet name="Tabelle1" sheetId="1" r:id="rId1"/>
  </sheets>
  <definedNames>
    <definedName name="_xlnm.Print_Area" localSheetId="0">Tabelle1!$A$1:$K$36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G28" i="1"/>
  <c r="J19" i="1" l="1"/>
  <c r="I19" i="1"/>
  <c r="I20" i="1" s="1"/>
  <c r="J13" i="1"/>
  <c r="I13" i="1"/>
  <c r="I14" i="1" s="1"/>
  <c r="K29" i="1" l="1"/>
  <c r="K34" i="1" s="1"/>
  <c r="K35" i="1" l="1"/>
</calcChain>
</file>

<file path=xl/sharedStrings.xml><?xml version="1.0" encoding="utf-8"?>
<sst xmlns="http://schemas.openxmlformats.org/spreadsheetml/2006/main" count="46" uniqueCount="33">
  <si>
    <t>data</t>
  </si>
  <si>
    <t>classe</t>
  </si>
  <si>
    <t>Compito di ascolto</t>
  </si>
  <si>
    <t>Risposta corretta</t>
  </si>
  <si>
    <t>Risposta non corretta</t>
  </si>
  <si>
    <t>1a risposta</t>
  </si>
  <si>
    <t>2a risposta</t>
  </si>
  <si>
    <t>3a risposta</t>
  </si>
  <si>
    <t>4a risposta</t>
  </si>
  <si>
    <t>5a risposta</t>
  </si>
  <si>
    <t>Punteggio per il compito di ascolto (max 2,5 punti)</t>
  </si>
  <si>
    <t>risposte corrette</t>
  </si>
  <si>
    <t>Compito di lettura</t>
  </si>
  <si>
    <t>Punteggio per il compito di lettura (max 2,5 punti)</t>
  </si>
  <si>
    <t>CONTENUTO: pertinenza dei contenuti rispetto alla traccia, ricchezza e qualità delle idee e informazioni, plausibilità, originalità</t>
  </si>
  <si>
    <t>STRUTTURA: rispetto del genere testuale, articolazione chiara e ordinata del testo, coerenza e coesione, efficacia complessiva del testo</t>
  </si>
  <si>
    <t>ESPRESSIONE: proprietà e ricchezza lessicale, uso di un registro adeguato alla tipologia testuale e al destinatario</t>
  </si>
  <si>
    <t>CORRETTEZZA FORMALE: morfologia, sintassi, ortografia e punteggiatura</t>
  </si>
  <si>
    <t>Punteggio per il 1° compito di produzione scritta 
(max 2 punti)</t>
  </si>
  <si>
    <t>Punteggio per il 2° compito di produzione scritta 
(max 3 punti)</t>
  </si>
  <si>
    <t>Eventuale punteggio aggiuntivo motivato (max. 0,30 punti)</t>
  </si>
  <si>
    <t>Inserire la motivazione:</t>
  </si>
  <si>
    <t xml:space="preserve">Punteggio intermedio </t>
  </si>
  <si>
    <t xml:space="preserve">Somma del punteggio intermedio e aggiuntivo  </t>
  </si>
  <si>
    <t>Valutazione da assegnare</t>
  </si>
  <si>
    <t>1° compito di produzione scritta: scrittura guidata</t>
  </si>
  <si>
    <t>2° compito di produzione scritta: testo argomentativo</t>
  </si>
  <si>
    <r>
      <t xml:space="preserve">risposte </t>
    </r>
    <r>
      <rPr>
        <b/>
        <sz val="12"/>
        <color theme="1"/>
        <rFont val="Aptos Narrow"/>
        <family val="2"/>
        <scheme val="minor"/>
      </rPr>
      <t>non</t>
    </r>
    <r>
      <rPr>
        <sz val="12"/>
        <color theme="1"/>
        <rFont val="Aptos Narrow"/>
        <family val="2"/>
        <scheme val="minor"/>
      </rPr>
      <t xml:space="preserve"> corrette</t>
    </r>
  </si>
  <si>
    <t>PROVA SCRITTA DI ITALIANO SECONDA LINGUA
ESAME DI MATURITÀ - SECONDO CICLO DI ISTRUZIONE
Griglia di valutazione
Anno scolastico 2025/2026</t>
  </si>
  <si>
    <t>Cognome e nome della candidata/del candidato</t>
  </si>
  <si>
    <t>dfdhdhfd</t>
  </si>
  <si>
    <t>dfhfdhdh</t>
  </si>
  <si>
    <t>fdfdhd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</si>
</sst>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/>
    <xf numFmtId="0" fontId="4" fillId="0" borderId="7" xfId="0" applyFont="1" applyBorder="1" applyProtection="1">
      <protection locked="0"/>
    </xf>
    <xf numFmtId="0" fontId="2" fillId="2" borderId="13" xfId="0" applyFont="1" applyFill="1" applyBorder="1"/>
    <xf numFmtId="2" fontId="6" fillId="3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>
      <alignment horizontal="center" vertical="center"/>
    </xf>
    <xf numFmtId="2" fontId="6" fillId="2" borderId="7" xfId="0" applyNumberFormat="1" applyFont="1" applyFill="1" applyBorder="1" applyAlignment="1" applyProtection="1">
      <alignment horizontal="center" vertical="center"/>
      <protection locked="0"/>
    </xf>
    <xf numFmtId="2" fontId="6" fillId="2" borderId="7" xfId="0" applyNumberFormat="1" applyFont="1" applyFill="1" applyBorder="1" applyAlignment="1">
      <alignment horizontal="right" vertical="center"/>
    </xf>
    <xf numFmtId="1" fontId="6" fillId="2" borderId="7" xfId="0" applyNumberFormat="1" applyFont="1" applyFill="1" applyBorder="1" applyAlignment="1">
      <alignment horizontal="right" vertical="center"/>
    </xf>
    <xf numFmtId="0" fontId="6" fillId="2" borderId="10" xfId="0" applyFont="1" applyFill="1" applyBorder="1" applyAlignment="1">
      <alignment horizontal="left" indent="1"/>
    </xf>
    <xf numFmtId="0" fontId="6" fillId="2" borderId="11" xfId="0" applyFont="1" applyFill="1" applyBorder="1" applyAlignment="1">
      <alignment horizontal="left" vertical="center" indent="1"/>
    </xf>
    <xf numFmtId="2" fontId="6" fillId="2" borderId="12" xfId="0" applyNumberFormat="1" applyFont="1" applyFill="1" applyBorder="1" applyAlignment="1">
      <alignment horizontal="right" vertical="center"/>
    </xf>
    <xf numFmtId="0" fontId="2" fillId="2" borderId="10" xfId="0" applyFont="1" applyFill="1" applyBorder="1"/>
    <xf numFmtId="0" fontId="2" fillId="0" borderId="12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5" fillId="3" borderId="1" xfId="0" applyFont="1" applyFill="1" applyBorder="1" applyAlignment="1" applyProtection="1">
      <alignment horizontal="left" vertical="center" wrapText="1" indent="1"/>
      <protection locked="0"/>
    </xf>
    <xf numFmtId="0" fontId="5" fillId="3" borderId="2" xfId="0" applyFont="1" applyFill="1" applyBorder="1" applyAlignment="1" applyProtection="1">
      <alignment horizontal="left" vertical="center" wrapText="1" indent="1"/>
      <protection locked="0"/>
    </xf>
    <xf numFmtId="0" fontId="5" fillId="3" borderId="3" xfId="0" applyFont="1" applyFill="1" applyBorder="1" applyAlignment="1" applyProtection="1">
      <alignment horizontal="left" vertical="center" wrapText="1" indent="1"/>
      <protection locked="0"/>
    </xf>
    <xf numFmtId="0" fontId="0" fillId="0" borderId="4" xfId="0" applyBorder="1" applyAlignment="1" applyProtection="1">
      <alignment horizontal="left" vertical="center" wrapText="1" indent="1"/>
      <protection locked="0"/>
    </xf>
    <xf numFmtId="0" fontId="0" fillId="0" borderId="5" xfId="0" applyBorder="1" applyAlignment="1" applyProtection="1">
      <alignment horizontal="left" vertical="center" wrapText="1" indent="1"/>
      <protection locked="0"/>
    </xf>
    <xf numFmtId="0" fontId="0" fillId="0" borderId="6" xfId="0" applyBorder="1" applyAlignment="1" applyProtection="1">
      <alignment horizontal="left" vertical="center" wrapText="1" indent="1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9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3" fillId="2" borderId="10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Protection="1">
      <protection locked="0"/>
    </xf>
    <xf numFmtId="0" fontId="3" fillId="2" borderId="10" xfId="0" applyFont="1" applyFill="1" applyBorder="1"/>
    <xf numFmtId="0" fontId="3" fillId="0" borderId="11" xfId="0" applyFont="1" applyBorder="1"/>
    <xf numFmtId="0" fontId="2" fillId="0" borderId="11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13" xfId="0" applyFont="1" applyBorder="1"/>
    <xf numFmtId="0" fontId="3" fillId="2" borderId="10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2" fillId="2" borderId="19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/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 vertical="center" indent="1"/>
    </xf>
    <xf numFmtId="0" fontId="3" fillId="2" borderId="2" xfId="0" applyFont="1" applyFill="1" applyBorder="1" applyAlignment="1">
      <alignment horizontal="left" vertical="center" indent="1"/>
    </xf>
    <xf numFmtId="0" fontId="3" fillId="2" borderId="3" xfId="0" applyFont="1" applyFill="1" applyBorder="1" applyAlignment="1">
      <alignment horizontal="left" vertical="center" indent="1"/>
    </xf>
    <xf numFmtId="0" fontId="5" fillId="0" borderId="7" xfId="0" applyFont="1" applyBorder="1" applyAlignment="1">
      <alignment horizontal="left" vertical="center" wrapText="1" indent="1"/>
    </xf>
    <xf numFmtId="0" fontId="6" fillId="2" borderId="14" xfId="0" applyFont="1" applyFill="1" applyBorder="1" applyAlignment="1">
      <alignment horizontal="left" vertical="center" indent="1"/>
    </xf>
    <xf numFmtId="0" fontId="6" fillId="2" borderId="15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wrapText="1" indent="1"/>
    </xf>
    <xf numFmtId="0" fontId="3" fillId="2" borderId="17" xfId="0" applyFont="1" applyFill="1" applyBorder="1" applyAlignment="1">
      <alignment horizontal="left" vertical="center" indent="1"/>
    </xf>
    <xf numFmtId="0" fontId="3" fillId="2" borderId="18" xfId="0" applyFont="1" applyFill="1" applyBorder="1" applyAlignment="1">
      <alignment horizontal="left" vertical="center" indent="1"/>
    </xf>
    <xf numFmtId="0" fontId="3" fillId="2" borderId="7" xfId="0" applyFont="1" applyFill="1" applyBorder="1" applyAlignment="1">
      <alignment horizontal="left" vertical="center" wrapText="1" indent="1"/>
    </xf>
    <xf numFmtId="0" fontId="3" fillId="2" borderId="7" xfId="0" applyFont="1" applyFill="1" applyBorder="1" applyAlignment="1">
      <alignment horizontal="left" vertical="center" inden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341478-0701-44AD-ACCD-F55AA862CC76}">
  <sheetPr>
    <pageSetUpPr fitToPage="1"/>
  </sheetPr>
  <dimension ref="B1:O35"/>
  <sheetViews>
    <sheetView showGridLines="0" tabSelected="1" zoomScale="70" zoomScaleNormal="70" workbookViewId="0">
      <selection activeCell="G13" sqref="G13"/>
    </sheetView>
  </sheetViews>
  <sheetFormatPr defaultColWidth="11.42578125" defaultRowHeight="15.75" x14ac:dyDescent="0.25"/>
  <cols>
    <col min="1" max="1" width="4.7109375" style="1" bestFit="1" customWidth="1"/>
    <col min="2" max="2" width="9.85546875" style="1" customWidth="1"/>
    <col min="3" max="3" width="13.140625" style="1" customWidth="1"/>
    <col min="4" max="4" width="16.140625" style="1" customWidth="1"/>
    <col min="5" max="5" width="17" style="1" customWidth="1"/>
    <col min="6" max="6" width="15.28515625" style="1" customWidth="1"/>
    <col min="7" max="7" width="15" style="1" customWidth="1"/>
    <col min="8" max="8" width="15.28515625" style="1" customWidth="1"/>
    <col min="9" max="9" width="27" style="1" customWidth="1"/>
    <col min="10" max="10" width="14.85546875" style="1" customWidth="1"/>
    <col min="11" max="11" width="13.140625" style="1" customWidth="1"/>
    <col min="12" max="13" width="11.42578125" style="1"/>
    <col min="14" max="15" width="11.42578125" style="1" hidden="1" customWidth="1"/>
    <col min="16" max="16384" width="11.42578125" style="1"/>
  </cols>
  <sheetData>
    <row r="1" spans="2:15" ht="48" customHeight="1" x14ac:dyDescent="0.25"/>
    <row r="2" spans="2:15" ht="37.5" customHeight="1" x14ac:dyDescent="0.25">
      <c r="B2" s="26" t="s">
        <v>28</v>
      </c>
      <c r="C2" s="27"/>
      <c r="D2" s="27"/>
      <c r="E2" s="27"/>
      <c r="F2" s="27"/>
      <c r="G2" s="27"/>
      <c r="H2" s="27"/>
      <c r="I2" s="27"/>
      <c r="J2" s="28"/>
      <c r="K2" s="29"/>
    </row>
    <row r="3" spans="2:15" ht="29.25" customHeight="1" x14ac:dyDescent="0.25">
      <c r="B3" s="30"/>
      <c r="C3" s="31"/>
      <c r="D3" s="31"/>
      <c r="E3" s="31"/>
      <c r="F3" s="31"/>
      <c r="G3" s="31"/>
      <c r="H3" s="31"/>
      <c r="I3" s="31"/>
      <c r="J3" s="32"/>
      <c r="K3" s="33"/>
    </row>
    <row r="4" spans="2:15" ht="4.5" customHeight="1" x14ac:dyDescent="0.25">
      <c r="B4" s="30"/>
      <c r="C4" s="31"/>
      <c r="D4" s="31"/>
      <c r="E4" s="31"/>
      <c r="F4" s="31"/>
      <c r="G4" s="31"/>
      <c r="H4" s="31"/>
      <c r="I4" s="31"/>
      <c r="J4" s="32"/>
      <c r="K4" s="33"/>
    </row>
    <row r="5" spans="2:15" ht="10.5" customHeight="1" x14ac:dyDescent="0.25">
      <c r="B5" s="34"/>
      <c r="C5" s="35"/>
      <c r="D5" s="35"/>
      <c r="E5" s="35"/>
      <c r="F5" s="35"/>
      <c r="G5" s="35"/>
      <c r="H5" s="35"/>
      <c r="I5" s="35"/>
      <c r="J5" s="35"/>
      <c r="K5" s="36"/>
    </row>
    <row r="6" spans="2:15" ht="19.5" customHeight="1" x14ac:dyDescent="0.25">
      <c r="D6" s="52"/>
      <c r="E6" s="52"/>
    </row>
    <row r="7" spans="2:15" x14ac:dyDescent="0.25">
      <c r="B7" s="37" t="s">
        <v>29</v>
      </c>
      <c r="C7" s="53"/>
      <c r="D7" s="53"/>
      <c r="E7" s="54"/>
      <c r="F7" s="37" t="s">
        <v>1</v>
      </c>
      <c r="G7" s="55"/>
      <c r="H7" s="37" t="s">
        <v>0</v>
      </c>
      <c r="I7" s="38"/>
      <c r="J7" s="38"/>
      <c r="K7" s="17"/>
      <c r="N7" s="1">
        <v>0</v>
      </c>
      <c r="O7" s="2">
        <v>0</v>
      </c>
    </row>
    <row r="8" spans="2:15" ht="31.5" customHeight="1" x14ac:dyDescent="0.25">
      <c r="B8" s="39" t="s">
        <v>30</v>
      </c>
      <c r="C8" s="56"/>
      <c r="D8" s="56"/>
      <c r="E8" s="57"/>
      <c r="F8" s="39" t="s">
        <v>31</v>
      </c>
      <c r="G8" s="57"/>
      <c r="H8" s="39" t="s">
        <v>32</v>
      </c>
      <c r="I8" s="40"/>
      <c r="J8" s="40"/>
      <c r="K8" s="41"/>
      <c r="N8" s="1">
        <v>0.5</v>
      </c>
      <c r="O8" s="2">
        <v>0.05</v>
      </c>
    </row>
    <row r="9" spans="2:15" x14ac:dyDescent="0.25">
      <c r="O9" s="2">
        <v>0.1</v>
      </c>
    </row>
    <row r="10" spans="2:15" x14ac:dyDescent="0.25">
      <c r="B10" s="42" t="s">
        <v>2</v>
      </c>
      <c r="C10" s="43"/>
      <c r="D10" s="43"/>
      <c r="E10" s="43"/>
      <c r="F10" s="43"/>
      <c r="G10" s="43"/>
      <c r="H10" s="43"/>
      <c r="I10" s="43"/>
      <c r="J10" s="44"/>
      <c r="K10" s="17"/>
      <c r="O10" s="2">
        <v>0.15</v>
      </c>
    </row>
    <row r="11" spans="2:15" x14ac:dyDescent="0.25">
      <c r="B11" s="47"/>
      <c r="C11" s="47"/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50" t="s">
        <v>11</v>
      </c>
      <c r="J11" s="45" t="s">
        <v>27</v>
      </c>
      <c r="K11" s="29"/>
      <c r="O11" s="2">
        <v>0.2</v>
      </c>
    </row>
    <row r="12" spans="2:15" ht="19.5" customHeight="1" x14ac:dyDescent="0.25">
      <c r="B12" s="4" t="s">
        <v>3</v>
      </c>
      <c r="C12" s="5"/>
      <c r="D12" s="6"/>
      <c r="E12" s="6"/>
      <c r="F12" s="6"/>
      <c r="G12" s="6"/>
      <c r="H12" s="6"/>
      <c r="I12" s="51"/>
      <c r="J12" s="46"/>
      <c r="K12" s="36"/>
      <c r="N12" s="1">
        <v>0.05</v>
      </c>
      <c r="O12" s="2">
        <v>0.25</v>
      </c>
    </row>
    <row r="13" spans="2:15" ht="19.5" customHeight="1" x14ac:dyDescent="0.25">
      <c r="B13" s="4" t="s">
        <v>4</v>
      </c>
      <c r="C13" s="5"/>
      <c r="D13" s="6"/>
      <c r="E13" s="6"/>
      <c r="F13" s="6"/>
      <c r="G13" s="6"/>
      <c r="H13" s="6"/>
      <c r="I13" s="7">
        <f>COUNTIF(D12:H12,0.5)</f>
        <v>0</v>
      </c>
      <c r="J13" s="16">
        <f>COUNTIF(D13:H13,0)</f>
        <v>0</v>
      </c>
      <c r="K13" s="17"/>
      <c r="N13" s="1">
        <v>0.1</v>
      </c>
      <c r="O13" s="2">
        <v>0.3</v>
      </c>
    </row>
    <row r="14" spans="2:15" ht="15.75" customHeight="1" x14ac:dyDescent="0.25">
      <c r="B14" s="48" t="s">
        <v>10</v>
      </c>
      <c r="C14" s="49"/>
      <c r="D14" s="49"/>
      <c r="E14" s="49"/>
      <c r="F14" s="49"/>
      <c r="G14" s="49"/>
      <c r="H14" s="49"/>
      <c r="I14" s="18">
        <f>I13*0.5</f>
        <v>0</v>
      </c>
      <c r="J14" s="19"/>
      <c r="K14" s="17"/>
      <c r="N14" s="1">
        <v>0.15</v>
      </c>
      <c r="O14" s="2">
        <v>0.35</v>
      </c>
    </row>
    <row r="15" spans="2:15" x14ac:dyDescent="0.25">
      <c r="N15" s="1">
        <v>0.2</v>
      </c>
      <c r="O15" s="2">
        <v>0.4</v>
      </c>
    </row>
    <row r="16" spans="2:15" x14ac:dyDescent="0.25">
      <c r="B16" s="42" t="s">
        <v>12</v>
      </c>
      <c r="C16" s="43"/>
      <c r="D16" s="43"/>
      <c r="E16" s="43"/>
      <c r="F16" s="43"/>
      <c r="G16" s="43"/>
      <c r="H16" s="43"/>
      <c r="I16" s="43"/>
      <c r="J16" s="44"/>
      <c r="K16" s="17"/>
      <c r="N16" s="1">
        <v>0.25</v>
      </c>
      <c r="O16" s="2">
        <v>0.45</v>
      </c>
    </row>
    <row r="17" spans="2:15" x14ac:dyDescent="0.25">
      <c r="B17" s="47"/>
      <c r="C17" s="47"/>
      <c r="D17" s="3" t="s">
        <v>5</v>
      </c>
      <c r="E17" s="3" t="s">
        <v>6</v>
      </c>
      <c r="F17" s="3" t="s">
        <v>7</v>
      </c>
      <c r="G17" s="3" t="s">
        <v>8</v>
      </c>
      <c r="H17" s="3" t="s">
        <v>9</v>
      </c>
      <c r="I17" s="50" t="s">
        <v>11</v>
      </c>
      <c r="J17" s="45" t="s">
        <v>27</v>
      </c>
      <c r="K17" s="29"/>
      <c r="N17" s="1">
        <v>0.3</v>
      </c>
      <c r="O17" s="2">
        <v>0.5</v>
      </c>
    </row>
    <row r="18" spans="2:15" x14ac:dyDescent="0.25">
      <c r="B18" s="4" t="s">
        <v>3</v>
      </c>
      <c r="C18" s="5"/>
      <c r="D18" s="6"/>
      <c r="E18" s="6"/>
      <c r="F18" s="6"/>
      <c r="G18" s="6"/>
      <c r="H18" s="6"/>
      <c r="I18" s="51"/>
      <c r="J18" s="46"/>
      <c r="K18" s="36"/>
      <c r="O18" s="2">
        <v>0.55000000000000004</v>
      </c>
    </row>
    <row r="19" spans="2:15" x14ac:dyDescent="0.25">
      <c r="B19" s="4" t="s">
        <v>4</v>
      </c>
      <c r="C19" s="5"/>
      <c r="D19" s="6"/>
      <c r="E19" s="6"/>
      <c r="F19" s="6"/>
      <c r="G19" s="6"/>
      <c r="H19" s="6"/>
      <c r="I19" s="7">
        <f>COUNTIF(D18:H18,0.5)</f>
        <v>0</v>
      </c>
      <c r="J19" s="16">
        <f>COUNTIF(D19:H19,0)</f>
        <v>0</v>
      </c>
      <c r="K19" s="17"/>
      <c r="O19" s="2">
        <v>0.6</v>
      </c>
    </row>
    <row r="20" spans="2:15" ht="18" customHeight="1" x14ac:dyDescent="0.25">
      <c r="B20" s="48" t="s">
        <v>13</v>
      </c>
      <c r="C20" s="49"/>
      <c r="D20" s="49"/>
      <c r="E20" s="49"/>
      <c r="F20" s="49"/>
      <c r="G20" s="49"/>
      <c r="H20" s="49"/>
      <c r="I20" s="18">
        <f>I19*0.5</f>
        <v>0</v>
      </c>
      <c r="J20" s="19"/>
      <c r="K20" s="17"/>
      <c r="O20" s="2">
        <v>0.65</v>
      </c>
    </row>
    <row r="21" spans="2:15" x14ac:dyDescent="0.25">
      <c r="O21" s="2">
        <v>0.7</v>
      </c>
    </row>
    <row r="22" spans="2:15" x14ac:dyDescent="0.25">
      <c r="O22" s="2">
        <v>0.75</v>
      </c>
    </row>
    <row r="23" spans="2:15" x14ac:dyDescent="0.25">
      <c r="B23" s="58" t="s">
        <v>25</v>
      </c>
      <c r="C23" s="59"/>
      <c r="D23" s="59"/>
      <c r="E23" s="59"/>
      <c r="F23" s="59"/>
      <c r="G23" s="60"/>
      <c r="H23" s="58" t="s">
        <v>26</v>
      </c>
      <c r="I23" s="59"/>
      <c r="J23" s="59"/>
      <c r="K23" s="60"/>
    </row>
    <row r="24" spans="2:15" ht="54.75" customHeight="1" x14ac:dyDescent="0.25">
      <c r="B24" s="61" t="s">
        <v>14</v>
      </c>
      <c r="C24" s="61"/>
      <c r="D24" s="61"/>
      <c r="E24" s="61"/>
      <c r="F24" s="61"/>
      <c r="G24" s="8"/>
      <c r="H24" s="61" t="s">
        <v>14</v>
      </c>
      <c r="I24" s="61"/>
      <c r="J24" s="61"/>
      <c r="K24" s="8"/>
    </row>
    <row r="25" spans="2:15" ht="54.75" customHeight="1" x14ac:dyDescent="0.25">
      <c r="B25" s="61" t="s">
        <v>15</v>
      </c>
      <c r="C25" s="61"/>
      <c r="D25" s="61"/>
      <c r="E25" s="61"/>
      <c r="F25" s="61"/>
      <c r="G25" s="8"/>
      <c r="H25" s="61" t="s">
        <v>15</v>
      </c>
      <c r="I25" s="61"/>
      <c r="J25" s="61"/>
      <c r="K25" s="8"/>
    </row>
    <row r="26" spans="2:15" ht="54.75" customHeight="1" x14ac:dyDescent="0.25">
      <c r="B26" s="61" t="s">
        <v>16</v>
      </c>
      <c r="C26" s="61"/>
      <c r="D26" s="61"/>
      <c r="E26" s="61"/>
      <c r="F26" s="61"/>
      <c r="G26" s="8"/>
      <c r="H26" s="61" t="s">
        <v>16</v>
      </c>
      <c r="I26" s="61"/>
      <c r="J26" s="61"/>
      <c r="K26" s="8"/>
    </row>
    <row r="27" spans="2:15" ht="54.75" customHeight="1" x14ac:dyDescent="0.25">
      <c r="B27" s="61" t="s">
        <v>17</v>
      </c>
      <c r="C27" s="61"/>
      <c r="D27" s="61"/>
      <c r="E27" s="61"/>
      <c r="F27" s="61"/>
      <c r="G27" s="8"/>
      <c r="H27" s="61" t="s">
        <v>17</v>
      </c>
      <c r="I27" s="61"/>
      <c r="J27" s="61"/>
      <c r="K27" s="8"/>
    </row>
    <row r="28" spans="2:15" ht="59.25" customHeight="1" x14ac:dyDescent="0.25">
      <c r="B28" s="64" t="s">
        <v>18</v>
      </c>
      <c r="C28" s="65"/>
      <c r="D28" s="65"/>
      <c r="E28" s="65"/>
      <c r="F28" s="66"/>
      <c r="G28" s="9">
        <f>SUM(G24:G27)</f>
        <v>0</v>
      </c>
      <c r="H28" s="67" t="s">
        <v>19</v>
      </c>
      <c r="I28" s="68"/>
      <c r="J28" s="68"/>
      <c r="K28" s="9">
        <f>SUM(K24:K27)</f>
        <v>0</v>
      </c>
    </row>
    <row r="29" spans="2:15" ht="26.25" customHeight="1" x14ac:dyDescent="0.25">
      <c r="B29" s="62" t="s">
        <v>22</v>
      </c>
      <c r="C29" s="63"/>
      <c r="D29" s="63"/>
      <c r="E29" s="63"/>
      <c r="F29" s="63"/>
      <c r="G29" s="63"/>
      <c r="H29" s="63"/>
      <c r="I29" s="63"/>
      <c r="J29" s="63"/>
      <c r="K29" s="9">
        <f>SUM(I14+I20+G28+K28)</f>
        <v>0</v>
      </c>
    </row>
    <row r="30" spans="2:15" x14ac:dyDescent="0.25">
      <c r="B30" s="62" t="s">
        <v>20</v>
      </c>
      <c r="C30" s="63"/>
      <c r="D30" s="63"/>
      <c r="E30" s="63"/>
      <c r="F30" s="63"/>
      <c r="G30" s="63"/>
      <c r="H30" s="63"/>
      <c r="I30" s="63"/>
      <c r="J30" s="63"/>
      <c r="K30" s="10"/>
    </row>
    <row r="31" spans="2:15" x14ac:dyDescent="0.25">
      <c r="B31" s="13" t="s">
        <v>21</v>
      </c>
      <c r="C31" s="14"/>
      <c r="D31" s="14"/>
      <c r="E31" s="14"/>
      <c r="F31" s="14"/>
      <c r="G31" s="14"/>
      <c r="H31" s="14"/>
      <c r="I31" s="14"/>
      <c r="J31" s="14"/>
      <c r="K31" s="15"/>
    </row>
    <row r="32" spans="2:15" ht="111" customHeight="1" x14ac:dyDescent="0.25">
      <c r="B32" s="20"/>
      <c r="C32" s="21"/>
      <c r="D32" s="21"/>
      <c r="E32" s="21"/>
      <c r="F32" s="21"/>
      <c r="G32" s="21"/>
      <c r="H32" s="21"/>
      <c r="I32" s="21"/>
      <c r="J32" s="21"/>
      <c r="K32" s="22"/>
    </row>
    <row r="33" spans="2:11" ht="67.5" customHeight="1" x14ac:dyDescent="0.25">
      <c r="B33" s="23"/>
      <c r="C33" s="24"/>
      <c r="D33" s="24"/>
      <c r="E33" s="24"/>
      <c r="F33" s="24"/>
      <c r="G33" s="24"/>
      <c r="H33" s="24"/>
      <c r="I33" s="24"/>
      <c r="J33" s="24"/>
      <c r="K33" s="25"/>
    </row>
    <row r="34" spans="2:11" x14ac:dyDescent="0.25">
      <c r="B34" s="62" t="s">
        <v>23</v>
      </c>
      <c r="C34" s="63"/>
      <c r="D34" s="63"/>
      <c r="E34" s="63"/>
      <c r="F34" s="63"/>
      <c r="G34" s="63"/>
      <c r="H34" s="63"/>
      <c r="I34" s="63"/>
      <c r="J34" s="63"/>
      <c r="K34" s="11" t="str">
        <f>IF(ISNUMBER(K30), K29 + K30, "")</f>
        <v/>
      </c>
    </row>
    <row r="35" spans="2:11" x14ac:dyDescent="0.25">
      <c r="B35" s="62" t="s">
        <v>24</v>
      </c>
      <c r="C35" s="63"/>
      <c r="D35" s="63"/>
      <c r="E35" s="63"/>
      <c r="F35" s="63"/>
      <c r="G35" s="63"/>
      <c r="H35" s="63"/>
      <c r="I35" s="63"/>
      <c r="J35" s="63"/>
      <c r="K35" s="12">
        <f>SUM(K29+K30)</f>
        <v>0</v>
      </c>
    </row>
  </sheetData>
  <sheetProtection algorithmName="SHA-512" hashValue="M9UOHfrIti+2mz+0YhoBfOtY4Jc0RQEPSo7pxG82OiZxIuqwYkbs1Jlwe2OwEOEb0/YIZfEpNFi10gBLnpZkYg==" saltValue="NtAi/R5mCN47TplwPWBfoQ==" spinCount="100000" sheet="1" selectLockedCells="1"/>
  <mergeCells count="39">
    <mergeCell ref="B30:J30"/>
    <mergeCell ref="B34:J34"/>
    <mergeCell ref="B35:J35"/>
    <mergeCell ref="B26:F26"/>
    <mergeCell ref="H26:J26"/>
    <mergeCell ref="B27:F27"/>
    <mergeCell ref="H27:J27"/>
    <mergeCell ref="B28:F28"/>
    <mergeCell ref="H28:J28"/>
    <mergeCell ref="B29:J29"/>
    <mergeCell ref="B23:G23"/>
    <mergeCell ref="H23:K23"/>
    <mergeCell ref="B24:F24"/>
    <mergeCell ref="H24:J24"/>
    <mergeCell ref="B25:F25"/>
    <mergeCell ref="H25:J25"/>
    <mergeCell ref="I17:I18"/>
    <mergeCell ref="B20:H20"/>
    <mergeCell ref="D6:E6"/>
    <mergeCell ref="B7:E7"/>
    <mergeCell ref="F7:G7"/>
    <mergeCell ref="B8:E8"/>
    <mergeCell ref="F8:G8"/>
    <mergeCell ref="J19:K19"/>
    <mergeCell ref="I20:K20"/>
    <mergeCell ref="B32:K33"/>
    <mergeCell ref="B2:K5"/>
    <mergeCell ref="H7:K7"/>
    <mergeCell ref="H8:K8"/>
    <mergeCell ref="B10:K10"/>
    <mergeCell ref="J11:K12"/>
    <mergeCell ref="J13:K13"/>
    <mergeCell ref="I14:K14"/>
    <mergeCell ref="B16:K16"/>
    <mergeCell ref="J17:K18"/>
    <mergeCell ref="B11:C11"/>
    <mergeCell ref="B14:H14"/>
    <mergeCell ref="I11:I12"/>
    <mergeCell ref="B17:C17"/>
  </mergeCells>
  <dataValidations count="7">
    <dataValidation type="list" allowBlank="1" showInputMessage="1" showErrorMessage="1" sqref="D18:H18 D12:H12" xr:uid="{8C682352-5808-4D6E-A5D0-94AD7AA1EB3A}">
      <formula1>$N$8</formula1>
    </dataValidation>
    <dataValidation type="list" allowBlank="1" showInputMessage="1" showErrorMessage="1" sqref="D19:H19 D13:H13" xr:uid="{56D35F3D-B200-49B1-826F-CC0BAF355D70}">
      <formula1>$N$7</formula1>
    </dataValidation>
    <dataValidation type="list" allowBlank="1" showInputMessage="1" showErrorMessage="1" errorTitle="errore inserimento punteggio" error="Deve inserire un punteggio da 0,0 a 0,75 con un incremento di 0,05." promptTitle="inserimento punteggio" prompt="Inserire un punteggio da 0 a 0,75 con un incremento di 0,05." sqref="K24:K27" xr:uid="{09EA1452-162E-4BBF-B10A-9100F29D0984}">
      <formula1>$O$7:$O$22</formula1>
    </dataValidation>
    <dataValidation type="list" allowBlank="1" showInputMessage="1" showErrorMessage="1" errorTitle="errore inserimento punteggio" error="Deve inserire un punteggio da 0,0 a 0,5 con un incremento di 0,05." promptTitle="inserimento punteggio" prompt="Inserire un punteggio da 0 a 0,5 con un incremento di 0,05." sqref="G24:G27" xr:uid="{A258AA02-9286-49E0-BBA4-39468D430359}">
      <formula1>$O$7:$O$17</formula1>
    </dataValidation>
    <dataValidation type="list" allowBlank="1" showInputMessage="1" showErrorMessage="1" errorTitle="punteggio agguntivo" error="Può essere inserito soltanto un valore fino ad un massimo di 0,30 punti." promptTitle="Punteggio aggiuntivo" prompt="Inserimento punteggio aggiuntivo motivato fino ad un massimo di 0,30 punti" sqref="K30" xr:uid="{8D8222B6-5658-4414-89A9-501BD568AD77}">
      <formula1>$O$7:$O$13</formula1>
    </dataValidation>
    <dataValidation type="decimal" allowBlank="1" showInputMessage="1" showErrorMessage="1" errorTitle="punteggio agguntivo" error="Può essere inserito soltanto un valore fino ad un massimo di 0,50 punti." sqref="K31" xr:uid="{A434C806-E5E2-41BE-B274-5A9305AE698B}">
      <formula1>0</formula1>
      <formula2>0.5</formula2>
    </dataValidation>
    <dataValidation type="textLength" allowBlank="1" showInputMessage="1" showErrorMessage="1" errorTitle="limite lunghezza testo" error="In questa cella é possibile l'inserimento massimale di 900 caratteri cimpresi gli spazu vuoti." sqref="B32:K32" xr:uid="{57FF34A0-EC63-44AF-84B4-2C4B0439E34D}">
      <formula1>0</formula1>
      <formula2>900</formula2>
    </dataValidation>
  </dataValidations>
  <pageMargins left="0.7" right="0.7" top="0.78740157499999996" bottom="0.78740157499999996" header="0.3" footer="0.3"/>
  <pageSetup paperSize="9" scale="54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8 o N k W 4 6 F 8 8 2 m A A A A 9 g A A A B I A H A B D b 2 5 m a W c v U G F j a 2 F n Z S 5 4 b W w g o h g A K K A U A A A A A A A A A A A A A A A A A A A A A A A A A A A A h Y 9 L D o I w G I S v Q r q n D z B q z E 9 Z q D t J T E y M 2 6 Z U a I R i a L H c z Y V H 8 g p i F H X n c m a + S W b u 1 x u k f V 0 F F 9 V a 3 Z g E M U x R o I x s c m 2 K B H X u G M 5 R y m E r 5 E k U K h h g Y x e 9 1 Q k q n T s v C P H e Y x / j p i 1 I R C k j h 2 y z k 6 W q R a i N d c J I h T 6 t / H 8 L c d i / x v A I s 0 m M 2 W y K K Z D R h E y b L x A N e 5 / p j w n L r n J d q 3 i u w t U a y C i B v D / w B 1 B L A w Q U A A I A C A D y g 2 R b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8 o N k W y i K R 7 g O A A A A E Q A A A B M A H A B G b 3 J t d W x h c y 9 T Z W N 0 a W 9 u M S 5 t I K I Y A C i g F A A A A A A A A A A A A A A A A A A A A A A A A A A A A C t O T S 7 J z M 9 T C I b Q h t Y A U E s B A i 0 A F A A C A A g A 8 o N k W 4 6 F 8 8 2 m A A A A 9 g A A A B I A A A A A A A A A A A A A A A A A A A A A A E N v b m Z p Z y 9 Q Y W N r Y W d l L n h t b F B L A Q I t A B Q A A g A I A P K D Z F s P y u m r p A A A A O k A A A A T A A A A A A A A A A A A A A A A A P I A A A B b Q 2 9 u d G V u d F 9 U e X B l c 1 0 u e G 1 s U E s B A i 0 A F A A C A A g A 8 o N k W y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E c F l 0 4 0 i k x N j g 9 c I o 8 V 9 T I A A A A A A g A A A A A A A 2 Y A A M A A A A A Q A A A A p F J Z l N T g 3 k 2 t n m e k B Y K o P A A A A A A E g A A A o A A A A B A A A A C / Q e V + h 2 D L Q e b L 2 m l L q K J V U A A A A K d d D P m e j B R D a U o 9 J O f 3 M d U 2 P L i E V d V P y 2 V 8 F X z 9 Z y F 5 O G X 9 d S M f Z G G Q 3 d x 8 v S E O q v 7 Q a E p G n t u r 5 G C h F N o A L l X C l G y X 6 O u g s G H G Y N x m I X n s F A A A A E 7 7 b 6 e v T r z W T m R A E 7 V m r z W N j 3 9 2 < / D a t a M a s h u p > 
</file>

<file path=customXml/itemProps1.xml><?xml version="1.0" encoding="utf-8"?>
<ds:datastoreItem xmlns:ds="http://schemas.openxmlformats.org/officeDocument/2006/customXml" ds:itemID="{CD1D499F-37F4-46B0-82F5-B38B656A19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Tabelle1</vt:lpstr>
      <vt:lpstr>Tabelle1!Area_stampa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Ausserer, Stefanie</dc:creator>
  <cp:lastModifiedBy>Piccirilli, Letizia</cp:lastModifiedBy>
  <cp:lastPrinted>2025-12-10T16:16:27Z</cp:lastPrinted>
  <dcterms:created xsi:type="dcterms:W3CDTF">2025-10-06T16:09:16Z</dcterms:created>
  <dcterms:modified xsi:type="dcterms:W3CDTF">2026-01-20T14:02:24Z</dcterms:modified>
</cp:coreProperties>
</file>