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provbz-my.sharepoint.com/personal/co174_prov_bz/Documents/Englisch an der MS/Überarbeitete Materialien Elfi Mai 2026/Finale Dokumente Neue Empfehlung 2026-27/"/>
    </mc:Choice>
  </mc:AlternateContent>
  <xr:revisionPtr revIDLastSave="0" documentId="8_{64AAA03C-3134-44B9-883E-9F71E6EDB047}" xr6:coauthVersionLast="47" xr6:coauthVersionMax="47" xr10:uidLastSave="{00000000-0000-0000-0000-000000000000}"/>
  <bookViews>
    <workbookView xWindow="25080" yWindow="-120" windowWidth="29040" windowHeight="17640" xr2:uid="{DA136D52-9F30-4815-B517-0F1947AE6A15}"/>
  </bookViews>
  <sheets>
    <sheet name="Vorlage" sheetId="9" r:id="rId1"/>
    <sheet name="Formelerklärung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7" l="1"/>
  <c r="D43" i="7"/>
  <c r="F43" i="7"/>
  <c r="H43" i="7"/>
  <c r="I43" i="7"/>
  <c r="A44" i="7"/>
  <c r="D44" i="7"/>
  <c r="F44" i="7"/>
  <c r="H44" i="7"/>
  <c r="I44" i="7"/>
  <c r="J44" i="7" s="1"/>
  <c r="A45" i="7"/>
  <c r="D45" i="7"/>
  <c r="F45" i="7"/>
  <c r="H45" i="7"/>
  <c r="I45" i="7"/>
  <c r="A46" i="7"/>
  <c r="D46" i="7"/>
  <c r="F46" i="7"/>
  <c r="H46" i="7"/>
  <c r="I46" i="7"/>
  <c r="A47" i="7"/>
  <c r="D47" i="7"/>
  <c r="F47" i="7"/>
  <c r="H47" i="7"/>
  <c r="I47" i="7"/>
  <c r="D47" i="9"/>
  <c r="F47" i="9"/>
  <c r="H47" i="9"/>
  <c r="I47" i="9"/>
  <c r="J47" i="9" s="1"/>
  <c r="D33" i="9"/>
  <c r="F33" i="9"/>
  <c r="H33" i="9"/>
  <c r="I33" i="9"/>
  <c r="D34" i="9"/>
  <c r="F34" i="9"/>
  <c r="H34" i="9"/>
  <c r="I34" i="9"/>
  <c r="J34" i="9"/>
  <c r="D35" i="9"/>
  <c r="F35" i="9"/>
  <c r="H35" i="9"/>
  <c r="I35" i="9"/>
  <c r="D36" i="9"/>
  <c r="F36" i="9"/>
  <c r="H36" i="9"/>
  <c r="I36" i="9"/>
  <c r="D37" i="9"/>
  <c r="F37" i="9"/>
  <c r="H37" i="9"/>
  <c r="I37" i="9"/>
  <c r="J37" i="9" s="1"/>
  <c r="D38" i="9"/>
  <c r="F38" i="9"/>
  <c r="H38" i="9"/>
  <c r="I38" i="9"/>
  <c r="J38" i="9" s="1"/>
  <c r="D39" i="9"/>
  <c r="F39" i="9"/>
  <c r="H39" i="9"/>
  <c r="I39" i="9"/>
  <c r="D40" i="9"/>
  <c r="F40" i="9"/>
  <c r="H40" i="9"/>
  <c r="I40" i="9"/>
  <c r="D41" i="9"/>
  <c r="F41" i="9"/>
  <c r="H41" i="9"/>
  <c r="I41" i="9"/>
  <c r="D42" i="9"/>
  <c r="F42" i="9"/>
  <c r="H42" i="9"/>
  <c r="I42" i="9"/>
  <c r="D43" i="9"/>
  <c r="F43" i="9"/>
  <c r="H43" i="9"/>
  <c r="I43" i="9"/>
  <c r="J43" i="9" s="1"/>
  <c r="D44" i="9"/>
  <c r="F44" i="9"/>
  <c r="H44" i="9"/>
  <c r="I44" i="9"/>
  <c r="D45" i="9"/>
  <c r="F45" i="9"/>
  <c r="H45" i="9"/>
  <c r="I45" i="9"/>
  <c r="D46" i="9"/>
  <c r="F46" i="9"/>
  <c r="H46" i="9"/>
  <c r="I46" i="9"/>
  <c r="J46" i="9" s="1"/>
  <c r="D12" i="7"/>
  <c r="I32" i="9"/>
  <c r="H32" i="9"/>
  <c r="F32" i="9"/>
  <c r="D32" i="9"/>
  <c r="I31" i="9"/>
  <c r="H31" i="9"/>
  <c r="F31" i="9"/>
  <c r="D31" i="9"/>
  <c r="I30" i="9"/>
  <c r="H30" i="9"/>
  <c r="F30" i="9"/>
  <c r="D30" i="9"/>
  <c r="I29" i="9"/>
  <c r="H29" i="9"/>
  <c r="F29" i="9"/>
  <c r="D29" i="9"/>
  <c r="I28" i="9"/>
  <c r="H28" i="9"/>
  <c r="F28" i="9"/>
  <c r="D28" i="9"/>
  <c r="I27" i="9"/>
  <c r="H27" i="9"/>
  <c r="F27" i="9"/>
  <c r="D27" i="9"/>
  <c r="I26" i="9"/>
  <c r="H26" i="9"/>
  <c r="F26" i="9"/>
  <c r="D26" i="9"/>
  <c r="I25" i="9"/>
  <c r="H25" i="9"/>
  <c r="F25" i="9"/>
  <c r="D25" i="9"/>
  <c r="I24" i="9"/>
  <c r="H24" i="9"/>
  <c r="F24" i="9"/>
  <c r="D24" i="9"/>
  <c r="I23" i="9"/>
  <c r="H23" i="9"/>
  <c r="F23" i="9"/>
  <c r="D23" i="9"/>
  <c r="I22" i="9"/>
  <c r="H22" i="9"/>
  <c r="F22" i="9"/>
  <c r="D22" i="9"/>
  <c r="I21" i="9"/>
  <c r="H21" i="9"/>
  <c r="F21" i="9"/>
  <c r="D21" i="9"/>
  <c r="I20" i="9"/>
  <c r="H20" i="9"/>
  <c r="F20" i="9"/>
  <c r="D20" i="9"/>
  <c r="I19" i="9"/>
  <c r="H19" i="9"/>
  <c r="F19" i="9"/>
  <c r="D19" i="9"/>
  <c r="I18" i="9"/>
  <c r="H18" i="9"/>
  <c r="F18" i="9"/>
  <c r="D18" i="9"/>
  <c r="I17" i="9"/>
  <c r="H17" i="9"/>
  <c r="F17" i="9"/>
  <c r="D17" i="9"/>
  <c r="I16" i="9"/>
  <c r="H16" i="9"/>
  <c r="F16" i="9"/>
  <c r="D16" i="9"/>
  <c r="I15" i="9"/>
  <c r="H15" i="9"/>
  <c r="F15" i="9"/>
  <c r="D15" i="9"/>
  <c r="I14" i="9"/>
  <c r="H14" i="9"/>
  <c r="F14" i="9"/>
  <c r="D14" i="9"/>
  <c r="I13" i="9"/>
  <c r="H13" i="9"/>
  <c r="F13" i="9"/>
  <c r="D13" i="9"/>
  <c r="A13" i="9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I12" i="9"/>
  <c r="H12" i="9"/>
  <c r="F12" i="9"/>
  <c r="D12" i="9"/>
  <c r="I10" i="9"/>
  <c r="I9" i="9"/>
  <c r="A1" i="9"/>
  <c r="I12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F24" i="7"/>
  <c r="D27" i="7"/>
  <c r="D28" i="7"/>
  <c r="F28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7" i="7"/>
  <c r="F26" i="7"/>
  <c r="F25" i="7"/>
  <c r="F23" i="7"/>
  <c r="F22" i="7"/>
  <c r="F21" i="7"/>
  <c r="F20" i="7"/>
  <c r="F19" i="7"/>
  <c r="F18" i="7"/>
  <c r="F17" i="7"/>
  <c r="F16" i="7"/>
  <c r="F15" i="7"/>
  <c r="F14" i="7"/>
  <c r="F1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H12" i="7"/>
  <c r="F12" i="7"/>
  <c r="I9" i="7"/>
  <c r="A1" i="7"/>
  <c r="A38" i="7"/>
  <c r="A39" i="7"/>
  <c r="A40" i="7"/>
  <c r="A41" i="7"/>
  <c r="A42" i="7"/>
  <c r="A13" i="7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I11" i="7"/>
  <c r="I27" i="7"/>
  <c r="I26" i="7"/>
  <c r="J26" i="7" s="1"/>
  <c r="I25" i="7"/>
  <c r="I24" i="7"/>
  <c r="J24" i="7" s="1"/>
  <c r="I23" i="7"/>
  <c r="I22" i="7"/>
  <c r="J22" i="7" s="1"/>
  <c r="I21" i="7"/>
  <c r="J21" i="7" s="1"/>
  <c r="I20" i="7"/>
  <c r="J20" i="7" s="1"/>
  <c r="I19" i="7"/>
  <c r="J19" i="7" s="1"/>
  <c r="I18" i="7"/>
  <c r="J18" i="7" s="1"/>
  <c r="I17" i="7"/>
  <c r="I16" i="7"/>
  <c r="I15" i="7"/>
  <c r="I14" i="7"/>
  <c r="J14" i="7" s="1"/>
  <c r="I13" i="7"/>
  <c r="J44" i="9" l="1"/>
  <c r="J39" i="9"/>
  <c r="J45" i="9"/>
  <c r="J35" i="9"/>
  <c r="J40" i="9"/>
  <c r="J47" i="7"/>
  <c r="J43" i="7"/>
  <c r="J45" i="7"/>
  <c r="J46" i="7"/>
  <c r="J27" i="7"/>
  <c r="J41" i="9"/>
  <c r="J42" i="9"/>
  <c r="J36" i="9"/>
  <c r="J33" i="9"/>
  <c r="J23" i="9"/>
  <c r="J21" i="9"/>
  <c r="J29" i="9"/>
  <c r="J26" i="9"/>
  <c r="J18" i="9"/>
  <c r="J13" i="9"/>
  <c r="J12" i="9"/>
  <c r="J37" i="7"/>
  <c r="J28" i="7"/>
  <c r="J36" i="7"/>
  <c r="J30" i="7"/>
  <c r="J38" i="7"/>
  <c r="J29" i="7"/>
  <c r="J13" i="7"/>
  <c r="J32" i="9"/>
  <c r="J17" i="9"/>
  <c r="J20" i="9"/>
  <c r="J14" i="9"/>
  <c r="J25" i="9"/>
  <c r="J28" i="9"/>
  <c r="J30" i="9"/>
  <c r="J31" i="9"/>
  <c r="J16" i="9"/>
  <c r="J19" i="9"/>
  <c r="J22" i="9"/>
  <c r="J15" i="9"/>
  <c r="J24" i="9"/>
  <c r="J27" i="9"/>
  <c r="J31" i="7"/>
  <c r="J39" i="7"/>
  <c r="J33" i="7"/>
  <c r="J41" i="7"/>
  <c r="J17" i="7"/>
  <c r="J25" i="7"/>
  <c r="J32" i="7"/>
  <c r="J40" i="7"/>
  <c r="J15" i="7"/>
  <c r="J23" i="7"/>
  <c r="J34" i="7"/>
  <c r="J42" i="7"/>
  <c r="J16" i="7"/>
  <c r="J35" i="7"/>
  <c r="J12" i="7"/>
</calcChain>
</file>

<file path=xl/sharedStrings.xml><?xml version="1.0" encoding="utf-8"?>
<sst xmlns="http://schemas.openxmlformats.org/spreadsheetml/2006/main" count="66" uniqueCount="36">
  <si>
    <t>SCHRIFTLICHE PRÜFUNG AUS ENGLISCH
DER STAATLICHEN PRÜFUNG AM ENDE DES ERSTEN BILDUNGSZYKLUS</t>
  </si>
  <si>
    <t>Sekundarschule  der 1. Stufe</t>
  </si>
  <si>
    <t>Schuljahr</t>
  </si>
  <si>
    <t>Klasse _____</t>
  </si>
  <si>
    <t>Listening</t>
  </si>
  <si>
    <t>Reading</t>
  </si>
  <si>
    <t>Writing</t>
  </si>
  <si>
    <t>Gesamt</t>
  </si>
  <si>
    <t>Errechnete Bewertung (Note)</t>
  </si>
  <si>
    <t>End-bewertung</t>
  </si>
  <si>
    <t>Nr.</t>
  </si>
  <si>
    <t>Maximalpunkte</t>
  </si>
  <si>
    <t>Name</t>
  </si>
  <si>
    <t>Punkte</t>
  </si>
  <si>
    <t>Note</t>
  </si>
  <si>
    <t>Gewichtung</t>
  </si>
  <si>
    <t>Testschüler*in</t>
  </si>
  <si>
    <t>Schuljahr und Klasse manuell eintragen</t>
  </si>
  <si>
    <t>Lehrpersonen können die Maximalpunktezahl selbst festlegen und somit an das Testformat anpassen.</t>
  </si>
  <si>
    <t>Berechnung der Note:</t>
  </si>
  <si>
    <t>TEST</t>
  </si>
  <si>
    <t>Die Note ergibt sich aus den vergebenen Punkten dividiert durch die Maximalpunkte.</t>
  </si>
  <si>
    <t>Somit erhält man den 100stel Bruchteil. Dies mal 10 ergibt die Note.</t>
  </si>
  <si>
    <t>Die Gewichtung wird hier nicht berücksichtigt.</t>
  </si>
  <si>
    <t>100 % = 10; 90% = 9 usw.</t>
  </si>
  <si>
    <t>Prozentrechnung</t>
  </si>
  <si>
    <t>Ist hier die errechnete Note kleiner als 5, ändert sich die Schriftfarbe in rot.</t>
  </si>
  <si>
    <t>Gesamtsumme der vergebenen Punkte:</t>
  </si>
  <si>
    <t>Diese Summe fließt nicht direkt in die Berechnung der Note ein. Vielmehr dient sie als Bezugszahl.</t>
  </si>
  <si>
    <t>Ist die Maximalpunktezahl und die Gewichtung gleich beziffert, stimmt die Gesamtpunktezahl und</t>
  </si>
  <si>
    <t>die Errechnete Bewertung (Zehntel der Gesamtpunktezahl) überein.</t>
  </si>
  <si>
    <t>Ist die Gewichtung nicht gleich der Maximalpunktezahl, was praktisch öfters der Fall sein wird,</t>
  </si>
  <si>
    <t>stimmt natürlich die Gesamtpunktezahl mit der errechneten Bewertung als Zehntel nicht mehr überein.</t>
  </si>
  <si>
    <t>Errechnete Bewertung:</t>
  </si>
  <si>
    <t xml:space="preserve">Die einzelnen Benotungen von "Listening", " Reading" und "Writing" (gelbe Kästchen) werden </t>
  </si>
  <si>
    <t>einzeln mit der Gewichtung multipliziert und dann zusammengezählt.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</si>
</sst>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b/>
      <i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theme="0" tint="-0.499984740745262"/>
      </bottom>
      <diagonal/>
    </border>
    <border>
      <left style="thin">
        <color theme="1" tint="0.34998626667073579"/>
      </left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1" tint="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3499862666707357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1" tint="0.34998626667073579"/>
      </right>
      <top style="thin">
        <color theme="0" tint="-0.499984740745262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499984740745262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3" borderId="0" xfId="0" applyFill="1" applyAlignment="1">
      <alignment vertical="center"/>
    </xf>
    <xf numFmtId="0" fontId="12" fillId="0" borderId="0" xfId="0" applyFont="1" applyAlignment="1">
      <alignment horizontal="right"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1" fontId="0" fillId="0" borderId="17" xfId="1" applyNumberFormat="1" applyFont="1" applyFill="1" applyBorder="1" applyAlignment="1" applyProtection="1">
      <alignment horizontal="center" vertical="center"/>
      <protection locked="0"/>
    </xf>
    <xf numFmtId="1" fontId="0" fillId="0" borderId="24" xfId="1" applyNumberFormat="1" applyFont="1" applyFill="1" applyBorder="1" applyAlignment="1" applyProtection="1">
      <alignment horizontal="center" vertical="center"/>
      <protection locked="0"/>
    </xf>
    <xf numFmtId="1" fontId="0" fillId="0" borderId="31" xfId="1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2" borderId="21" xfId="0" applyFont="1" applyFill="1" applyBorder="1" applyAlignment="1" applyProtection="1">
      <alignment horizontal="center" vertical="center"/>
      <protection hidden="1"/>
    </xf>
    <xf numFmtId="0" fontId="3" fillId="2" borderId="28" xfId="0" applyFont="1" applyFill="1" applyBorder="1" applyAlignment="1" applyProtection="1">
      <alignment horizontal="center" vertical="center"/>
      <protection hidden="1"/>
    </xf>
    <xf numFmtId="0" fontId="3" fillId="3" borderId="12" xfId="0" applyFont="1" applyFill="1" applyBorder="1" applyAlignment="1" applyProtection="1">
      <alignment horizontal="center" vertical="center"/>
      <protection hidden="1"/>
    </xf>
    <xf numFmtId="0" fontId="3" fillId="2" borderId="22" xfId="0" applyFont="1" applyFill="1" applyBorder="1" applyAlignment="1" applyProtection="1">
      <alignment horizontal="center" vertical="center"/>
      <protection hidden="1"/>
    </xf>
    <xf numFmtId="0" fontId="3" fillId="2" borderId="29" xfId="0" applyFont="1" applyFill="1" applyBorder="1" applyAlignment="1" applyProtection="1">
      <alignment horizontal="center" vertical="center"/>
      <protection hidden="1"/>
    </xf>
    <xf numFmtId="2" fontId="0" fillId="5" borderId="15" xfId="1" applyNumberFormat="1" applyFont="1" applyFill="1" applyBorder="1" applyAlignment="1" applyProtection="1">
      <alignment horizontal="center" vertical="center"/>
      <protection hidden="1"/>
    </xf>
    <xf numFmtId="2" fontId="0" fillId="4" borderId="14" xfId="1" applyNumberFormat="1" applyFont="1" applyFill="1" applyBorder="1" applyAlignment="1" applyProtection="1">
      <alignment horizontal="center" vertical="center"/>
      <protection hidden="1"/>
    </xf>
    <xf numFmtId="2" fontId="0" fillId="2" borderId="20" xfId="1" applyNumberFormat="1" applyFont="1" applyFill="1" applyBorder="1" applyAlignment="1" applyProtection="1">
      <alignment horizontal="center" vertical="center"/>
      <protection hidden="1"/>
    </xf>
    <xf numFmtId="2" fontId="0" fillId="2" borderId="19" xfId="1" applyNumberFormat="1" applyFont="1" applyFill="1" applyBorder="1" applyAlignment="1" applyProtection="1">
      <alignment horizontal="center" vertical="center"/>
      <protection hidden="1"/>
    </xf>
    <xf numFmtId="2" fontId="0" fillId="2" borderId="27" xfId="1" applyNumberFormat="1" applyFont="1" applyFill="1" applyBorder="1" applyAlignment="1" applyProtection="1">
      <alignment horizontal="center" vertical="center"/>
      <protection hidden="1"/>
    </xf>
    <xf numFmtId="2" fontId="0" fillId="2" borderId="26" xfId="1" applyNumberFormat="1" applyFont="1" applyFill="1" applyBorder="1" applyAlignment="1" applyProtection="1">
      <alignment horizontal="center" vertical="center"/>
      <protection hidden="1"/>
    </xf>
    <xf numFmtId="9" fontId="9" fillId="2" borderId="2" xfId="0" applyNumberFormat="1" applyFont="1" applyFill="1" applyBorder="1" applyAlignment="1" applyProtection="1">
      <alignment horizontal="center" vertical="center"/>
      <protection hidden="1"/>
    </xf>
    <xf numFmtId="0" fontId="8" fillId="2" borderId="3" xfId="1" applyNumberFormat="1" applyFont="1" applyFill="1" applyBorder="1" applyAlignment="1" applyProtection="1">
      <alignment horizontal="center" vertical="center"/>
      <protection hidden="1"/>
    </xf>
    <xf numFmtId="0" fontId="9" fillId="2" borderId="33" xfId="0" applyFont="1" applyFill="1" applyBorder="1" applyAlignment="1" applyProtection="1">
      <alignment horizontal="right"/>
      <protection hidden="1"/>
    </xf>
    <xf numFmtId="0" fontId="2" fillId="2" borderId="3" xfId="0" applyFont="1" applyFill="1" applyBorder="1" applyProtection="1">
      <protection hidden="1"/>
    </xf>
    <xf numFmtId="0" fontId="0" fillId="2" borderId="2" xfId="0" applyFill="1" applyBorder="1" applyAlignment="1" applyProtection="1">
      <alignment vertical="center"/>
      <protection hidden="1"/>
    </xf>
    <xf numFmtId="0" fontId="9" fillId="2" borderId="2" xfId="0" applyFont="1" applyFill="1" applyBorder="1" applyAlignment="1" applyProtection="1">
      <alignment horizontal="right" vertical="center"/>
      <protection hidden="1"/>
    </xf>
    <xf numFmtId="0" fontId="4" fillId="2" borderId="23" xfId="1" applyNumberFormat="1" applyFont="1" applyFill="1" applyBorder="1" applyAlignment="1" applyProtection="1">
      <alignment horizontal="center" vertical="center"/>
      <protection hidden="1"/>
    </xf>
    <xf numFmtId="0" fontId="4" fillId="2" borderId="32" xfId="1" applyNumberFormat="1" applyFont="1" applyFill="1" applyBorder="1" applyAlignment="1" applyProtection="1">
      <alignment horizontal="center" vertical="center"/>
      <protection hidden="1"/>
    </xf>
    <xf numFmtId="0" fontId="4" fillId="2" borderId="22" xfId="1" applyNumberFormat="1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0" fillId="2" borderId="13" xfId="0" applyFill="1" applyBorder="1" applyAlignment="1" applyProtection="1">
      <alignment horizontal="center" vertical="center"/>
      <protection hidden="1"/>
    </xf>
    <xf numFmtId="0" fontId="0" fillId="2" borderId="18" xfId="0" applyFill="1" applyBorder="1" applyAlignment="1" applyProtection="1">
      <alignment horizontal="center" vertical="center"/>
      <protection hidden="1"/>
    </xf>
    <xf numFmtId="0" fontId="0" fillId="2" borderId="25" xfId="0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11" fillId="2" borderId="33" xfId="1" applyNumberFormat="1" applyFont="1" applyFill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36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35" xfId="0" applyFont="1" applyFill="1" applyBorder="1" applyAlignment="1" applyProtection="1">
      <alignment horizontal="center" vertical="center" wrapText="1"/>
      <protection hidden="1"/>
    </xf>
    <xf numFmtId="2" fontId="2" fillId="2" borderId="4" xfId="0" applyNumberFormat="1" applyFont="1" applyFill="1" applyBorder="1" applyAlignment="1" applyProtection="1">
      <alignment horizontal="center" vertical="center" wrapText="1"/>
      <protection hidden="1"/>
    </xf>
    <xf numFmtId="2" fontId="2" fillId="2" borderId="6" xfId="0" applyNumberFormat="1" applyFont="1" applyFill="1" applyBorder="1" applyAlignment="1" applyProtection="1">
      <alignment horizontal="center" vertical="center" wrapText="1"/>
      <protection hidden="1"/>
    </xf>
    <xf numFmtId="2" fontId="2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9" fontId="9" fillId="2" borderId="3" xfId="0" applyNumberFormat="1" applyFont="1" applyFill="1" applyBorder="1" applyAlignment="1" applyProtection="1">
      <alignment horizontal="center"/>
      <protection hidden="1"/>
    </xf>
    <xf numFmtId="9" fontId="9" fillId="2" borderId="2" xfId="0" applyNumberFormat="1" applyFont="1" applyFill="1" applyBorder="1" applyAlignment="1" applyProtection="1">
      <alignment horizontal="center"/>
      <protection hidden="1"/>
    </xf>
    <xf numFmtId="0" fontId="0" fillId="2" borderId="33" xfId="0" applyFill="1" applyBorder="1" applyAlignment="1" applyProtection="1">
      <alignment horizontal="center"/>
      <protection hidden="1"/>
    </xf>
    <xf numFmtId="0" fontId="0" fillId="2" borderId="3" xfId="0" applyFill="1" applyBorder="1" applyAlignment="1" applyProtection="1">
      <alignment horizontal="center"/>
      <protection hidden="1"/>
    </xf>
    <xf numFmtId="0" fontId="11" fillId="0" borderId="23" xfId="1" applyNumberFormat="1" applyFont="1" applyFill="1" applyBorder="1" applyAlignment="1" applyProtection="1">
      <alignment horizontal="center" vertical="center"/>
      <protection locked="0"/>
    </xf>
    <xf numFmtId="0" fontId="11" fillId="0" borderId="32" xfId="1" applyNumberFormat="1" applyFont="1" applyFill="1" applyBorder="1" applyAlignment="1" applyProtection="1">
      <alignment horizontal="center" vertical="center"/>
      <protection locked="0"/>
    </xf>
    <xf numFmtId="9" fontId="10" fillId="2" borderId="30" xfId="1" applyFont="1" applyFill="1" applyBorder="1" applyAlignment="1" applyProtection="1">
      <alignment horizontal="center" vertical="center"/>
      <protection hidden="1"/>
    </xf>
    <xf numFmtId="9" fontId="10" fillId="2" borderId="34" xfId="1" applyFont="1" applyFill="1" applyBorder="1" applyAlignment="1" applyProtection="1">
      <alignment horizontal="center" vertical="center"/>
      <protection hidden="1"/>
    </xf>
    <xf numFmtId="9" fontId="10" fillId="2" borderId="29" xfId="1" applyFont="1" applyFill="1" applyBorder="1" applyAlignment="1" applyProtection="1">
      <alignment horizontal="center" vertical="center"/>
      <protection hidden="1"/>
    </xf>
    <xf numFmtId="0" fontId="5" fillId="6" borderId="4" xfId="0" applyFont="1" applyFill="1" applyBorder="1" applyAlignment="1" applyProtection="1">
      <alignment horizontal="left" vertical="center"/>
      <protection locked="0"/>
    </xf>
    <xf numFmtId="0" fontId="5" fillId="6" borderId="7" xfId="0" applyFont="1" applyFill="1" applyBorder="1" applyAlignment="1" applyProtection="1">
      <alignment horizontal="left" vertical="center"/>
      <protection locked="0"/>
    </xf>
    <xf numFmtId="0" fontId="11" fillId="7" borderId="23" xfId="1" applyNumberFormat="1" applyFont="1" applyFill="1" applyBorder="1" applyAlignment="1" applyProtection="1">
      <alignment horizontal="center" vertical="center"/>
      <protection locked="0"/>
    </xf>
    <xf numFmtId="0" fontId="11" fillId="7" borderId="32" xfId="1" applyNumberFormat="1" applyFont="1" applyFill="1" applyBorder="1" applyAlignment="1" applyProtection="1">
      <alignment horizontal="center" vertical="center"/>
      <protection locked="0"/>
    </xf>
    <xf numFmtId="0" fontId="11" fillId="7" borderId="22" xfId="1" applyNumberFormat="1" applyFont="1" applyFill="1" applyBorder="1" applyAlignment="1" applyProtection="1">
      <alignment horizontal="center" vertical="center"/>
      <protection locked="0"/>
    </xf>
    <xf numFmtId="0" fontId="2" fillId="6" borderId="36" xfId="0" applyFont="1" applyFill="1" applyBorder="1" applyAlignment="1" applyProtection="1">
      <alignment horizontal="left" vertical="center"/>
      <protection locked="0"/>
    </xf>
  </cellXfs>
  <cellStyles count="2">
    <cellStyle name="Prozent" xfId="1" builtinId="5"/>
    <cellStyle name="Standard" xfId="0" builtinId="0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CCCC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404E-13BA-41FC-9CB6-2D5367C2C8F5}">
  <sheetPr>
    <pageSetUpPr fitToPage="1"/>
  </sheetPr>
  <dimension ref="A1:K47"/>
  <sheetViews>
    <sheetView tabSelected="1" zoomScaleNormal="100" workbookViewId="0">
      <selection activeCell="M38" sqref="M38"/>
    </sheetView>
  </sheetViews>
  <sheetFormatPr defaultColWidth="11.42578125" defaultRowHeight="15"/>
  <cols>
    <col min="1" max="1" width="3.5703125" style="2" customWidth="1"/>
    <col min="2" max="2" width="26.7109375" style="1" customWidth="1"/>
    <col min="3" max="3" width="8.28515625" style="2" customWidth="1"/>
    <col min="4" max="4" width="4.85546875" style="2" customWidth="1"/>
    <col min="5" max="5" width="8.28515625" style="2" customWidth="1"/>
    <col min="6" max="6" width="4.85546875" style="2" customWidth="1"/>
    <col min="7" max="7" width="8.28515625" style="2" customWidth="1"/>
    <col min="8" max="8" width="4.85546875" style="2" customWidth="1"/>
    <col min="9" max="9" width="8.28515625" style="2" customWidth="1"/>
    <col min="10" max="10" width="11.7109375" style="3" customWidth="1"/>
    <col min="11" max="11" width="11.140625" style="4" customWidth="1"/>
    <col min="12" max="16384" width="11.42578125" style="1"/>
  </cols>
  <sheetData>
    <row r="1" spans="1:11" ht="27.75" customHeight="1">
      <c r="A1" s="54" t="str">
        <f>"BEWERTUNGSRASTER "&amp;CHAR(10)&amp;"SCHULJAHR " &amp; F6</f>
        <v xml:space="preserve">BEWERTUNGSRASTER 
SCHULJAHR </v>
      </c>
      <c r="B1" s="55"/>
      <c r="C1" s="55"/>
      <c r="D1" s="55"/>
      <c r="E1" s="55"/>
      <c r="F1" s="55"/>
      <c r="G1" s="55"/>
      <c r="H1" s="55"/>
      <c r="I1" s="55"/>
      <c r="J1" s="55"/>
      <c r="K1" s="56"/>
    </row>
    <row r="2" spans="1:11" ht="1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1"/>
    </row>
    <row r="3" spans="1:11" ht="10.5" customHeight="1">
      <c r="A3" s="57" t="s">
        <v>0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8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ht="18" customHeight="1">
      <c r="A5" s="58" t="s">
        <v>1</v>
      </c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1" ht="18" customHeight="1" thickBot="1">
      <c r="A6" s="4"/>
      <c r="B6" s="4"/>
      <c r="C6" s="4"/>
      <c r="E6" s="52" t="s">
        <v>2</v>
      </c>
      <c r="F6" s="59"/>
      <c r="G6" s="59"/>
      <c r="H6" s="4"/>
      <c r="I6" s="4"/>
      <c r="J6" s="4"/>
    </row>
    <row r="7" spans="1:11" ht="18" customHeight="1">
      <c r="A7" s="4"/>
      <c r="B7" s="4"/>
      <c r="C7" s="4"/>
      <c r="E7" s="5"/>
      <c r="F7" s="6"/>
      <c r="H7" s="4"/>
      <c r="I7" s="4"/>
      <c r="J7" s="4"/>
    </row>
    <row r="8" spans="1:11" ht="30" customHeight="1">
      <c r="A8" s="60" t="s">
        <v>3</v>
      </c>
      <c r="B8" s="61"/>
      <c r="C8" s="62" t="s">
        <v>4</v>
      </c>
      <c r="D8" s="63"/>
      <c r="E8" s="62" t="s">
        <v>5</v>
      </c>
      <c r="F8" s="63"/>
      <c r="G8" s="62" t="s">
        <v>6</v>
      </c>
      <c r="H8" s="64"/>
      <c r="I8" s="46" t="s">
        <v>7</v>
      </c>
      <c r="J8" s="65" t="s">
        <v>8</v>
      </c>
      <c r="K8" s="68" t="s">
        <v>9</v>
      </c>
    </row>
    <row r="9" spans="1:11" ht="16.5" customHeight="1">
      <c r="A9" s="73" t="s">
        <v>10</v>
      </c>
      <c r="B9" s="39" t="s">
        <v>11</v>
      </c>
      <c r="C9" s="75">
        <v>15</v>
      </c>
      <c r="D9" s="76"/>
      <c r="E9" s="75">
        <v>20</v>
      </c>
      <c r="F9" s="76"/>
      <c r="G9" s="75">
        <v>36</v>
      </c>
      <c r="H9" s="76"/>
      <c r="I9" s="53">
        <f>IF(C9="","",SUM(C9:G9))</f>
        <v>71</v>
      </c>
      <c r="J9" s="66"/>
      <c r="K9" s="69"/>
    </row>
    <row r="10" spans="1:11" ht="12" customHeight="1">
      <c r="A10" s="74"/>
      <c r="B10" s="40" t="s">
        <v>12</v>
      </c>
      <c r="C10" s="43" t="s">
        <v>13</v>
      </c>
      <c r="D10" s="44" t="s">
        <v>14</v>
      </c>
      <c r="E10" s="43" t="s">
        <v>13</v>
      </c>
      <c r="F10" s="44" t="s">
        <v>14</v>
      </c>
      <c r="G10" s="43" t="s">
        <v>13</v>
      </c>
      <c r="H10" s="45" t="s">
        <v>14</v>
      </c>
      <c r="I10" s="71">
        <f>SUM(C11:H11)</f>
        <v>1</v>
      </c>
      <c r="J10" s="66"/>
      <c r="K10" s="69"/>
    </row>
    <row r="11" spans="1:11" ht="14.25" customHeight="1">
      <c r="A11" s="41"/>
      <c r="B11" s="42" t="s">
        <v>15</v>
      </c>
      <c r="C11" s="77">
        <v>0.3</v>
      </c>
      <c r="D11" s="78"/>
      <c r="E11" s="77">
        <v>0.3</v>
      </c>
      <c r="F11" s="78"/>
      <c r="G11" s="77">
        <v>0.4</v>
      </c>
      <c r="H11" s="79"/>
      <c r="I11" s="72"/>
      <c r="J11" s="67"/>
      <c r="K11" s="70"/>
    </row>
    <row r="12" spans="1:11" ht="18" customHeight="1">
      <c r="A12" s="47">
        <v>1</v>
      </c>
      <c r="B12" s="7" t="s">
        <v>16</v>
      </c>
      <c r="C12" s="11">
        <v>12</v>
      </c>
      <c r="D12" s="26">
        <f>IF(C12="","",C12/$C$9*10)</f>
        <v>8</v>
      </c>
      <c r="E12" s="11">
        <v>17</v>
      </c>
      <c r="F12" s="29">
        <f>IF(E12="","",E12/$E$9*10)</f>
        <v>8.5</v>
      </c>
      <c r="G12" s="12">
        <v>20</v>
      </c>
      <c r="H12" s="26">
        <f>IF(G12="","",G12/$G$9*10)</f>
        <v>5.5555555555555554</v>
      </c>
      <c r="I12" s="33">
        <f>IF(C12="","",SUM(C12,E12,G12))</f>
        <v>49</v>
      </c>
      <c r="J12" s="34">
        <f>IF(OR(I12="",ISERROR(D12*$C$11+F12*$E$11+H12*$G$11)=TRUE)=TRUE,"",TRUNC(D12*$C$11+F12*$E$11+H12*$G$11,2))</f>
        <v>7.17</v>
      </c>
      <c r="K12" s="23"/>
    </row>
    <row r="13" spans="1:11" ht="18" customHeight="1">
      <c r="A13" s="48">
        <f>IF(B13="","",A12+1)</f>
        <v>2</v>
      </c>
      <c r="B13" s="10" t="s">
        <v>16</v>
      </c>
      <c r="C13" s="11">
        <v>7</v>
      </c>
      <c r="D13" s="26">
        <f t="shared" ref="D13:D32" si="0">IF(C13="","",C13/$C$9*10)</f>
        <v>4.666666666666667</v>
      </c>
      <c r="E13" s="11">
        <v>12</v>
      </c>
      <c r="F13" s="29">
        <f t="shared" ref="F13:F32" si="1">IF(E13="","",E13/$E$9*10)</f>
        <v>6</v>
      </c>
      <c r="G13" s="12">
        <v>34</v>
      </c>
      <c r="H13" s="26">
        <f t="shared" ref="H13:H32" si="2">IF(G13="","",G13/$G$9*10)</f>
        <v>9.4444444444444446</v>
      </c>
      <c r="I13" s="33">
        <f t="shared" ref="I13:I32" si="3">IF(C13="","",SUM(C13,E13,G13))</f>
        <v>53</v>
      </c>
      <c r="J13" s="34">
        <f t="shared" ref="J13:J32" si="4">IF(OR(I13="",ISERROR(D13*$C$11+F13*$E$11+H13*$G$11)=TRUE)=TRUE,"",TRUNC(D13*$C$11+F13*$E$11+H13*$G$11,2))</f>
        <v>6.97</v>
      </c>
      <c r="K13" s="23"/>
    </row>
    <row r="14" spans="1:11" ht="18" customHeight="1">
      <c r="A14" s="48">
        <f t="shared" ref="A14:A32" si="5">IF(B14="","",A13+1)</f>
        <v>3</v>
      </c>
      <c r="B14" s="10" t="s">
        <v>16</v>
      </c>
      <c r="C14" s="11">
        <v>10</v>
      </c>
      <c r="D14" s="26">
        <f t="shared" si="0"/>
        <v>6.6666666666666661</v>
      </c>
      <c r="E14" s="11">
        <v>17</v>
      </c>
      <c r="F14" s="29">
        <f t="shared" si="1"/>
        <v>8.5</v>
      </c>
      <c r="G14" s="12">
        <v>36</v>
      </c>
      <c r="H14" s="26">
        <f t="shared" si="2"/>
        <v>10</v>
      </c>
      <c r="I14" s="33">
        <f t="shared" si="3"/>
        <v>63</v>
      </c>
      <c r="J14" s="34">
        <f t="shared" si="4"/>
        <v>8.5500000000000007</v>
      </c>
      <c r="K14" s="23"/>
    </row>
    <row r="15" spans="1:11" ht="18" customHeight="1">
      <c r="A15" s="48">
        <f t="shared" si="5"/>
        <v>4</v>
      </c>
      <c r="B15" s="10" t="s">
        <v>16</v>
      </c>
      <c r="C15" s="11">
        <v>8</v>
      </c>
      <c r="D15" s="26">
        <f t="shared" si="0"/>
        <v>5.333333333333333</v>
      </c>
      <c r="E15" s="11">
        <v>9</v>
      </c>
      <c r="F15" s="29">
        <f t="shared" si="1"/>
        <v>4.5</v>
      </c>
      <c r="G15" s="12">
        <v>15</v>
      </c>
      <c r="H15" s="26">
        <f t="shared" si="2"/>
        <v>4.166666666666667</v>
      </c>
      <c r="I15" s="33">
        <f t="shared" si="3"/>
        <v>32</v>
      </c>
      <c r="J15" s="34">
        <f t="shared" si="4"/>
        <v>4.6100000000000003</v>
      </c>
      <c r="K15" s="23"/>
    </row>
    <row r="16" spans="1:11" ht="18" customHeight="1">
      <c r="A16" s="48">
        <f t="shared" si="5"/>
        <v>5</v>
      </c>
      <c r="B16" s="10" t="s">
        <v>16</v>
      </c>
      <c r="C16" s="11">
        <v>14</v>
      </c>
      <c r="D16" s="26">
        <f t="shared" si="0"/>
        <v>9.3333333333333339</v>
      </c>
      <c r="E16" s="11">
        <v>8</v>
      </c>
      <c r="F16" s="29">
        <f t="shared" si="1"/>
        <v>4</v>
      </c>
      <c r="G16" s="12">
        <v>26</v>
      </c>
      <c r="H16" s="26">
        <f t="shared" si="2"/>
        <v>7.2222222222222223</v>
      </c>
      <c r="I16" s="33">
        <f t="shared" si="3"/>
        <v>48</v>
      </c>
      <c r="J16" s="34">
        <f t="shared" si="4"/>
        <v>6.88</v>
      </c>
      <c r="K16" s="23"/>
    </row>
    <row r="17" spans="1:11" ht="18" customHeight="1">
      <c r="A17" s="48">
        <f t="shared" si="5"/>
        <v>6</v>
      </c>
      <c r="B17" s="10" t="s">
        <v>16</v>
      </c>
      <c r="C17" s="11">
        <v>13</v>
      </c>
      <c r="D17" s="26">
        <f t="shared" si="0"/>
        <v>8.6666666666666679</v>
      </c>
      <c r="E17" s="11">
        <v>19</v>
      </c>
      <c r="F17" s="29">
        <f t="shared" si="1"/>
        <v>9.5</v>
      </c>
      <c r="G17" s="12">
        <v>32</v>
      </c>
      <c r="H17" s="26">
        <f t="shared" si="2"/>
        <v>8.8888888888888893</v>
      </c>
      <c r="I17" s="33">
        <f t="shared" si="3"/>
        <v>64</v>
      </c>
      <c r="J17" s="34">
        <f t="shared" si="4"/>
        <v>9</v>
      </c>
      <c r="K17" s="23"/>
    </row>
    <row r="18" spans="1:11" ht="18" customHeight="1">
      <c r="A18" s="48">
        <f t="shared" si="5"/>
        <v>7</v>
      </c>
      <c r="B18" s="10" t="s">
        <v>16</v>
      </c>
      <c r="C18" s="11">
        <v>15</v>
      </c>
      <c r="D18" s="26">
        <f t="shared" si="0"/>
        <v>10</v>
      </c>
      <c r="E18" s="11">
        <v>20</v>
      </c>
      <c r="F18" s="29">
        <f t="shared" si="1"/>
        <v>10</v>
      </c>
      <c r="G18" s="12">
        <v>36</v>
      </c>
      <c r="H18" s="26">
        <f t="shared" si="2"/>
        <v>10</v>
      </c>
      <c r="I18" s="33">
        <f t="shared" si="3"/>
        <v>71</v>
      </c>
      <c r="J18" s="34">
        <f t="shared" si="4"/>
        <v>10</v>
      </c>
      <c r="K18" s="23"/>
    </row>
    <row r="19" spans="1:11" ht="18" customHeight="1">
      <c r="A19" s="48" t="str">
        <f t="shared" si="5"/>
        <v/>
      </c>
      <c r="B19" s="10"/>
      <c r="C19" s="11"/>
      <c r="D19" s="26" t="str">
        <f t="shared" si="0"/>
        <v/>
      </c>
      <c r="E19" s="11"/>
      <c r="F19" s="29" t="str">
        <f t="shared" si="1"/>
        <v/>
      </c>
      <c r="G19" s="12"/>
      <c r="H19" s="26" t="str">
        <f t="shared" si="2"/>
        <v/>
      </c>
      <c r="I19" s="33" t="str">
        <f t="shared" si="3"/>
        <v/>
      </c>
      <c r="J19" s="34" t="str">
        <f t="shared" si="4"/>
        <v/>
      </c>
      <c r="K19" s="23"/>
    </row>
    <row r="20" spans="1:11" ht="18" customHeight="1">
      <c r="A20" s="48" t="str">
        <f t="shared" si="5"/>
        <v/>
      </c>
      <c r="B20" s="10"/>
      <c r="C20" s="11"/>
      <c r="D20" s="26" t="str">
        <f t="shared" si="0"/>
        <v/>
      </c>
      <c r="E20" s="11"/>
      <c r="F20" s="29" t="str">
        <f t="shared" si="1"/>
        <v/>
      </c>
      <c r="G20" s="12"/>
      <c r="H20" s="26" t="str">
        <f t="shared" si="2"/>
        <v/>
      </c>
      <c r="I20" s="33" t="str">
        <f t="shared" si="3"/>
        <v/>
      </c>
      <c r="J20" s="34" t="str">
        <f t="shared" si="4"/>
        <v/>
      </c>
      <c r="K20" s="23"/>
    </row>
    <row r="21" spans="1:11" ht="18" customHeight="1">
      <c r="A21" s="48" t="str">
        <f t="shared" si="5"/>
        <v/>
      </c>
      <c r="B21" s="10"/>
      <c r="C21" s="11"/>
      <c r="D21" s="26" t="str">
        <f t="shared" si="0"/>
        <v/>
      </c>
      <c r="E21" s="11"/>
      <c r="F21" s="29" t="str">
        <f t="shared" si="1"/>
        <v/>
      </c>
      <c r="G21" s="12"/>
      <c r="H21" s="26" t="str">
        <f t="shared" si="2"/>
        <v/>
      </c>
      <c r="I21" s="33" t="str">
        <f t="shared" si="3"/>
        <v/>
      </c>
      <c r="J21" s="34" t="str">
        <f t="shared" si="4"/>
        <v/>
      </c>
      <c r="K21" s="23"/>
    </row>
    <row r="22" spans="1:11" ht="18" customHeight="1">
      <c r="A22" s="48" t="str">
        <f t="shared" si="5"/>
        <v/>
      </c>
      <c r="B22" s="10"/>
      <c r="C22" s="11"/>
      <c r="D22" s="26" t="str">
        <f t="shared" si="0"/>
        <v/>
      </c>
      <c r="E22" s="11"/>
      <c r="F22" s="29" t="str">
        <f t="shared" si="1"/>
        <v/>
      </c>
      <c r="G22" s="12"/>
      <c r="H22" s="26" t="str">
        <f t="shared" si="2"/>
        <v/>
      </c>
      <c r="I22" s="33" t="str">
        <f t="shared" si="3"/>
        <v/>
      </c>
      <c r="J22" s="34" t="str">
        <f t="shared" si="4"/>
        <v/>
      </c>
      <c r="K22" s="23"/>
    </row>
    <row r="23" spans="1:11" ht="18" customHeight="1">
      <c r="A23" s="48" t="str">
        <f t="shared" si="5"/>
        <v/>
      </c>
      <c r="B23" s="10"/>
      <c r="C23" s="11"/>
      <c r="D23" s="26" t="str">
        <f t="shared" si="0"/>
        <v/>
      </c>
      <c r="E23" s="11"/>
      <c r="F23" s="29" t="str">
        <f t="shared" si="1"/>
        <v/>
      </c>
      <c r="G23" s="12"/>
      <c r="H23" s="26" t="str">
        <f t="shared" si="2"/>
        <v/>
      </c>
      <c r="I23" s="33" t="str">
        <f t="shared" si="3"/>
        <v/>
      </c>
      <c r="J23" s="34" t="str">
        <f t="shared" si="4"/>
        <v/>
      </c>
      <c r="K23" s="23"/>
    </row>
    <row r="24" spans="1:11" ht="18" customHeight="1">
      <c r="A24" s="48" t="str">
        <f t="shared" si="5"/>
        <v/>
      </c>
      <c r="B24" s="10"/>
      <c r="C24" s="11"/>
      <c r="D24" s="26" t="str">
        <f t="shared" si="0"/>
        <v/>
      </c>
      <c r="E24" s="11"/>
      <c r="F24" s="29" t="str">
        <f t="shared" si="1"/>
        <v/>
      </c>
      <c r="G24" s="12"/>
      <c r="H24" s="26" t="str">
        <f t="shared" si="2"/>
        <v/>
      </c>
      <c r="I24" s="33" t="str">
        <f t="shared" si="3"/>
        <v/>
      </c>
      <c r="J24" s="34" t="str">
        <f t="shared" si="4"/>
        <v/>
      </c>
      <c r="K24" s="23"/>
    </row>
    <row r="25" spans="1:11" ht="18" customHeight="1">
      <c r="A25" s="48" t="str">
        <f t="shared" si="5"/>
        <v/>
      </c>
      <c r="B25" s="10"/>
      <c r="C25" s="11"/>
      <c r="D25" s="26" t="str">
        <f t="shared" si="0"/>
        <v/>
      </c>
      <c r="E25" s="11"/>
      <c r="F25" s="29" t="str">
        <f t="shared" si="1"/>
        <v/>
      </c>
      <c r="G25" s="12"/>
      <c r="H25" s="26" t="str">
        <f t="shared" si="2"/>
        <v/>
      </c>
      <c r="I25" s="33" t="str">
        <f t="shared" si="3"/>
        <v/>
      </c>
      <c r="J25" s="34" t="str">
        <f t="shared" si="4"/>
        <v/>
      </c>
      <c r="K25" s="23"/>
    </row>
    <row r="26" spans="1:11" ht="18" customHeight="1">
      <c r="A26" s="48" t="str">
        <f t="shared" si="5"/>
        <v/>
      </c>
      <c r="B26" s="10"/>
      <c r="C26" s="11"/>
      <c r="D26" s="26" t="str">
        <f t="shared" si="0"/>
        <v/>
      </c>
      <c r="E26" s="11"/>
      <c r="F26" s="29" t="str">
        <f t="shared" si="1"/>
        <v/>
      </c>
      <c r="G26" s="12"/>
      <c r="H26" s="26" t="str">
        <f t="shared" si="2"/>
        <v/>
      </c>
      <c r="I26" s="33" t="str">
        <f t="shared" si="3"/>
        <v/>
      </c>
      <c r="J26" s="34" t="str">
        <f t="shared" si="4"/>
        <v/>
      </c>
      <c r="K26" s="23"/>
    </row>
    <row r="27" spans="1:11" ht="18" customHeight="1">
      <c r="A27" s="48" t="str">
        <f t="shared" si="5"/>
        <v/>
      </c>
      <c r="B27" s="10"/>
      <c r="C27" s="11"/>
      <c r="D27" s="26" t="str">
        <f>IF(C27="","",C27/$C$9*10)</f>
        <v/>
      </c>
      <c r="E27" s="11"/>
      <c r="F27" s="29" t="str">
        <f t="shared" si="1"/>
        <v/>
      </c>
      <c r="G27" s="12"/>
      <c r="H27" s="26" t="str">
        <f t="shared" si="2"/>
        <v/>
      </c>
      <c r="I27" s="33" t="str">
        <f t="shared" si="3"/>
        <v/>
      </c>
      <c r="J27" s="34" t="str">
        <f t="shared" si="4"/>
        <v/>
      </c>
      <c r="K27" s="23"/>
    </row>
    <row r="28" spans="1:11" ht="18" customHeight="1">
      <c r="A28" s="48" t="str">
        <f t="shared" si="5"/>
        <v/>
      </c>
      <c r="B28" s="10"/>
      <c r="C28" s="11"/>
      <c r="D28" s="26" t="str">
        <f t="shared" si="0"/>
        <v/>
      </c>
      <c r="E28" s="11"/>
      <c r="F28" s="29" t="str">
        <f t="shared" si="1"/>
        <v/>
      </c>
      <c r="G28" s="12"/>
      <c r="H28" s="26" t="str">
        <f t="shared" si="2"/>
        <v/>
      </c>
      <c r="I28" s="33" t="str">
        <f t="shared" si="3"/>
        <v/>
      </c>
      <c r="J28" s="34" t="str">
        <f t="shared" si="4"/>
        <v/>
      </c>
      <c r="K28" s="23"/>
    </row>
    <row r="29" spans="1:11" ht="18" customHeight="1">
      <c r="A29" s="48" t="str">
        <f t="shared" si="5"/>
        <v/>
      </c>
      <c r="B29" s="10"/>
      <c r="C29" s="11"/>
      <c r="D29" s="26" t="str">
        <f t="shared" si="0"/>
        <v/>
      </c>
      <c r="E29" s="11"/>
      <c r="F29" s="29" t="str">
        <f t="shared" si="1"/>
        <v/>
      </c>
      <c r="G29" s="12"/>
      <c r="H29" s="26" t="str">
        <f t="shared" si="2"/>
        <v/>
      </c>
      <c r="I29" s="33" t="str">
        <f t="shared" si="3"/>
        <v/>
      </c>
      <c r="J29" s="34" t="str">
        <f t="shared" si="4"/>
        <v/>
      </c>
      <c r="K29" s="23"/>
    </row>
    <row r="30" spans="1:11" ht="18" customHeight="1">
      <c r="A30" s="48" t="str">
        <f t="shared" si="5"/>
        <v/>
      </c>
      <c r="B30" s="10"/>
      <c r="C30" s="11"/>
      <c r="D30" s="26" t="str">
        <f t="shared" si="0"/>
        <v/>
      </c>
      <c r="E30" s="11"/>
      <c r="F30" s="29" t="str">
        <f t="shared" si="1"/>
        <v/>
      </c>
      <c r="G30" s="12"/>
      <c r="H30" s="26" t="str">
        <f t="shared" si="2"/>
        <v/>
      </c>
      <c r="I30" s="33" t="str">
        <f t="shared" si="3"/>
        <v/>
      </c>
      <c r="J30" s="34" t="str">
        <f t="shared" si="4"/>
        <v/>
      </c>
      <c r="K30" s="23"/>
    </row>
    <row r="31" spans="1:11" ht="18" customHeight="1">
      <c r="A31" s="48" t="str">
        <f t="shared" si="5"/>
        <v/>
      </c>
      <c r="B31" s="10"/>
      <c r="C31" s="11"/>
      <c r="D31" s="26" t="str">
        <f t="shared" si="0"/>
        <v/>
      </c>
      <c r="E31" s="11"/>
      <c r="F31" s="29" t="str">
        <f t="shared" si="1"/>
        <v/>
      </c>
      <c r="G31" s="12"/>
      <c r="H31" s="26" t="str">
        <f t="shared" si="2"/>
        <v/>
      </c>
      <c r="I31" s="33" t="str">
        <f t="shared" si="3"/>
        <v/>
      </c>
      <c r="J31" s="34" t="str">
        <f t="shared" si="4"/>
        <v/>
      </c>
      <c r="K31" s="23"/>
    </row>
    <row r="32" spans="1:11" ht="18" customHeight="1">
      <c r="A32" s="48" t="str">
        <f t="shared" si="5"/>
        <v/>
      </c>
      <c r="B32" s="10"/>
      <c r="C32" s="11"/>
      <c r="D32" s="26" t="str">
        <f t="shared" si="0"/>
        <v/>
      </c>
      <c r="E32" s="11"/>
      <c r="F32" s="29" t="str">
        <f t="shared" si="1"/>
        <v/>
      </c>
      <c r="G32" s="12"/>
      <c r="H32" s="26" t="str">
        <f t="shared" si="2"/>
        <v/>
      </c>
      <c r="I32" s="33" t="str">
        <f t="shared" si="3"/>
        <v/>
      </c>
      <c r="J32" s="34" t="str">
        <f t="shared" si="4"/>
        <v/>
      </c>
      <c r="K32" s="23"/>
    </row>
    <row r="33" spans="1:11" ht="18" customHeight="1">
      <c r="A33" s="48" t="str">
        <f t="shared" ref="A33:A46" si="6">IF(B33="","",A32+1)</f>
        <v/>
      </c>
      <c r="B33" s="10"/>
      <c r="C33" s="11"/>
      <c r="D33" s="26" t="str">
        <f t="shared" ref="D33:D46" si="7">IF(C33="","",C33/$C$9*10)</f>
        <v/>
      </c>
      <c r="E33" s="11"/>
      <c r="F33" s="29" t="str">
        <f t="shared" ref="F33:F46" si="8">IF(E33="","",E33/$E$9*10)</f>
        <v/>
      </c>
      <c r="G33" s="12"/>
      <c r="H33" s="26" t="str">
        <f t="shared" ref="H33:H46" si="9">IF(G33="","",G33/$G$9*10)</f>
        <v/>
      </c>
      <c r="I33" s="33" t="str">
        <f t="shared" ref="I33:I46" si="10">IF(C33="","",SUM(C33,E33,G33))</f>
        <v/>
      </c>
      <c r="J33" s="34" t="str">
        <f t="shared" ref="J33:J46" si="11">IF(OR(I33="",ISERROR(D33*$C$11+F33*$E$11+H33*$G$11)=TRUE)=TRUE,"",TRUNC(D33*$C$11+F33*$E$11+H33*$G$11,2))</f>
        <v/>
      </c>
      <c r="K33" s="23"/>
    </row>
    <row r="34" spans="1:11" ht="18" customHeight="1">
      <c r="A34" s="48" t="str">
        <f t="shared" si="6"/>
        <v/>
      </c>
      <c r="B34" s="10"/>
      <c r="C34" s="11"/>
      <c r="D34" s="26" t="str">
        <f t="shared" si="7"/>
        <v/>
      </c>
      <c r="E34" s="11"/>
      <c r="F34" s="29" t="str">
        <f t="shared" si="8"/>
        <v/>
      </c>
      <c r="G34" s="12"/>
      <c r="H34" s="26" t="str">
        <f t="shared" si="9"/>
        <v/>
      </c>
      <c r="I34" s="33" t="str">
        <f t="shared" si="10"/>
        <v/>
      </c>
      <c r="J34" s="34" t="str">
        <f t="shared" si="11"/>
        <v/>
      </c>
      <c r="K34" s="23"/>
    </row>
    <row r="35" spans="1:11" ht="18" customHeight="1">
      <c r="A35" s="48" t="str">
        <f t="shared" si="6"/>
        <v/>
      </c>
      <c r="B35" s="10"/>
      <c r="C35" s="11"/>
      <c r="D35" s="26" t="str">
        <f t="shared" si="7"/>
        <v/>
      </c>
      <c r="E35" s="11"/>
      <c r="F35" s="29" t="str">
        <f t="shared" si="8"/>
        <v/>
      </c>
      <c r="G35" s="12"/>
      <c r="H35" s="26" t="str">
        <f t="shared" si="9"/>
        <v/>
      </c>
      <c r="I35" s="33" t="str">
        <f t="shared" si="10"/>
        <v/>
      </c>
      <c r="J35" s="34" t="str">
        <f t="shared" si="11"/>
        <v/>
      </c>
      <c r="K35" s="23"/>
    </row>
    <row r="36" spans="1:11" ht="18" customHeight="1">
      <c r="A36" s="48" t="str">
        <f t="shared" si="6"/>
        <v/>
      </c>
      <c r="B36" s="10"/>
      <c r="C36" s="11"/>
      <c r="D36" s="26" t="str">
        <f t="shared" si="7"/>
        <v/>
      </c>
      <c r="E36" s="11"/>
      <c r="F36" s="29" t="str">
        <f t="shared" si="8"/>
        <v/>
      </c>
      <c r="G36" s="12"/>
      <c r="H36" s="26" t="str">
        <f t="shared" si="9"/>
        <v/>
      </c>
      <c r="I36" s="33" t="str">
        <f t="shared" si="10"/>
        <v/>
      </c>
      <c r="J36" s="34" t="str">
        <f t="shared" si="11"/>
        <v/>
      </c>
      <c r="K36" s="23"/>
    </row>
    <row r="37" spans="1:11" ht="18" customHeight="1">
      <c r="A37" s="48" t="str">
        <f t="shared" si="6"/>
        <v/>
      </c>
      <c r="B37" s="10"/>
      <c r="C37" s="11"/>
      <c r="D37" s="26" t="str">
        <f t="shared" si="7"/>
        <v/>
      </c>
      <c r="E37" s="11"/>
      <c r="F37" s="29" t="str">
        <f t="shared" si="8"/>
        <v/>
      </c>
      <c r="G37" s="12"/>
      <c r="H37" s="26" t="str">
        <f t="shared" si="9"/>
        <v/>
      </c>
      <c r="I37" s="33" t="str">
        <f t="shared" si="10"/>
        <v/>
      </c>
      <c r="J37" s="34" t="str">
        <f t="shared" si="11"/>
        <v/>
      </c>
      <c r="K37" s="23"/>
    </row>
    <row r="38" spans="1:11" ht="18" customHeight="1">
      <c r="A38" s="48" t="str">
        <f t="shared" si="6"/>
        <v/>
      </c>
      <c r="B38" s="10"/>
      <c r="C38" s="11"/>
      <c r="D38" s="26" t="str">
        <f t="shared" si="7"/>
        <v/>
      </c>
      <c r="E38" s="11"/>
      <c r="F38" s="29" t="str">
        <f t="shared" si="8"/>
        <v/>
      </c>
      <c r="G38" s="12"/>
      <c r="H38" s="26" t="str">
        <f t="shared" si="9"/>
        <v/>
      </c>
      <c r="I38" s="33" t="str">
        <f t="shared" si="10"/>
        <v/>
      </c>
      <c r="J38" s="34" t="str">
        <f t="shared" si="11"/>
        <v/>
      </c>
      <c r="K38" s="23"/>
    </row>
    <row r="39" spans="1:11" ht="18" customHeight="1">
      <c r="A39" s="48" t="str">
        <f t="shared" si="6"/>
        <v/>
      </c>
      <c r="B39" s="10"/>
      <c r="C39" s="11"/>
      <c r="D39" s="26" t="str">
        <f t="shared" si="7"/>
        <v/>
      </c>
      <c r="E39" s="11"/>
      <c r="F39" s="29" t="str">
        <f t="shared" si="8"/>
        <v/>
      </c>
      <c r="G39" s="12"/>
      <c r="H39" s="26" t="str">
        <f t="shared" si="9"/>
        <v/>
      </c>
      <c r="I39" s="33" t="str">
        <f t="shared" si="10"/>
        <v/>
      </c>
      <c r="J39" s="34" t="str">
        <f t="shared" si="11"/>
        <v/>
      </c>
      <c r="K39" s="23"/>
    </row>
    <row r="40" spans="1:11" ht="18" customHeight="1">
      <c r="A40" s="48" t="str">
        <f t="shared" si="6"/>
        <v/>
      </c>
      <c r="B40" s="10"/>
      <c r="C40" s="11"/>
      <c r="D40" s="26" t="str">
        <f t="shared" si="7"/>
        <v/>
      </c>
      <c r="E40" s="11"/>
      <c r="F40" s="29" t="str">
        <f t="shared" si="8"/>
        <v/>
      </c>
      <c r="G40" s="12"/>
      <c r="H40" s="26" t="str">
        <f t="shared" si="9"/>
        <v/>
      </c>
      <c r="I40" s="33" t="str">
        <f t="shared" si="10"/>
        <v/>
      </c>
      <c r="J40" s="34" t="str">
        <f t="shared" si="11"/>
        <v/>
      </c>
      <c r="K40" s="23"/>
    </row>
    <row r="41" spans="1:11" ht="18" customHeight="1">
      <c r="A41" s="48" t="str">
        <f t="shared" si="6"/>
        <v/>
      </c>
      <c r="B41" s="10"/>
      <c r="C41" s="11"/>
      <c r="D41" s="26" t="str">
        <f t="shared" si="7"/>
        <v/>
      </c>
      <c r="E41" s="11"/>
      <c r="F41" s="29" t="str">
        <f t="shared" si="8"/>
        <v/>
      </c>
      <c r="G41" s="12"/>
      <c r="H41" s="26" t="str">
        <f t="shared" si="9"/>
        <v/>
      </c>
      <c r="I41" s="33" t="str">
        <f t="shared" si="10"/>
        <v/>
      </c>
      <c r="J41" s="34" t="str">
        <f t="shared" si="11"/>
        <v/>
      </c>
      <c r="K41" s="23"/>
    </row>
    <row r="42" spans="1:11" ht="18" customHeight="1">
      <c r="A42" s="48" t="str">
        <f t="shared" si="6"/>
        <v/>
      </c>
      <c r="B42" s="10"/>
      <c r="C42" s="11"/>
      <c r="D42" s="26" t="str">
        <f t="shared" si="7"/>
        <v/>
      </c>
      <c r="E42" s="11"/>
      <c r="F42" s="29" t="str">
        <f t="shared" si="8"/>
        <v/>
      </c>
      <c r="G42" s="12"/>
      <c r="H42" s="26" t="str">
        <f t="shared" si="9"/>
        <v/>
      </c>
      <c r="I42" s="33" t="str">
        <f t="shared" si="10"/>
        <v/>
      </c>
      <c r="J42" s="34" t="str">
        <f t="shared" si="11"/>
        <v/>
      </c>
      <c r="K42" s="23"/>
    </row>
    <row r="43" spans="1:11" ht="18" customHeight="1">
      <c r="A43" s="48" t="str">
        <f t="shared" si="6"/>
        <v/>
      </c>
      <c r="B43" s="10"/>
      <c r="C43" s="11"/>
      <c r="D43" s="26" t="str">
        <f t="shared" si="7"/>
        <v/>
      </c>
      <c r="E43" s="11"/>
      <c r="F43" s="29" t="str">
        <f t="shared" si="8"/>
        <v/>
      </c>
      <c r="G43" s="12"/>
      <c r="H43" s="26" t="str">
        <f t="shared" si="9"/>
        <v/>
      </c>
      <c r="I43" s="33" t="str">
        <f t="shared" si="10"/>
        <v/>
      </c>
      <c r="J43" s="34" t="str">
        <f t="shared" si="11"/>
        <v/>
      </c>
      <c r="K43" s="23"/>
    </row>
    <row r="44" spans="1:11" ht="18" customHeight="1">
      <c r="A44" s="48" t="str">
        <f t="shared" si="6"/>
        <v/>
      </c>
      <c r="B44" s="10"/>
      <c r="C44" s="11"/>
      <c r="D44" s="26" t="str">
        <f t="shared" si="7"/>
        <v/>
      </c>
      <c r="E44" s="11"/>
      <c r="F44" s="29" t="str">
        <f t="shared" si="8"/>
        <v/>
      </c>
      <c r="G44" s="12"/>
      <c r="H44" s="26" t="str">
        <f t="shared" si="9"/>
        <v/>
      </c>
      <c r="I44" s="33" t="str">
        <f t="shared" si="10"/>
        <v/>
      </c>
      <c r="J44" s="34" t="str">
        <f t="shared" si="11"/>
        <v/>
      </c>
      <c r="K44" s="23"/>
    </row>
    <row r="45" spans="1:11" ht="18" customHeight="1">
      <c r="A45" s="48" t="str">
        <f t="shared" si="6"/>
        <v/>
      </c>
      <c r="B45" s="10"/>
      <c r="C45" s="11"/>
      <c r="D45" s="26" t="str">
        <f t="shared" si="7"/>
        <v/>
      </c>
      <c r="E45" s="11"/>
      <c r="F45" s="29" t="str">
        <f t="shared" si="8"/>
        <v/>
      </c>
      <c r="G45" s="12"/>
      <c r="H45" s="26" t="str">
        <f t="shared" si="9"/>
        <v/>
      </c>
      <c r="I45" s="33" t="str">
        <f t="shared" si="10"/>
        <v/>
      </c>
      <c r="J45" s="34" t="str">
        <f t="shared" si="11"/>
        <v/>
      </c>
      <c r="K45" s="23"/>
    </row>
    <row r="46" spans="1:11" ht="18" customHeight="1">
      <c r="A46" s="48" t="str">
        <f t="shared" si="6"/>
        <v/>
      </c>
      <c r="B46" s="10"/>
      <c r="C46" s="11"/>
      <c r="D46" s="26" t="str">
        <f t="shared" si="7"/>
        <v/>
      </c>
      <c r="E46" s="11"/>
      <c r="F46" s="29" t="str">
        <f t="shared" si="8"/>
        <v/>
      </c>
      <c r="G46" s="12"/>
      <c r="H46" s="26" t="str">
        <f t="shared" si="9"/>
        <v/>
      </c>
      <c r="I46" s="33" t="str">
        <f t="shared" si="10"/>
        <v/>
      </c>
      <c r="J46" s="34" t="str">
        <f t="shared" si="11"/>
        <v/>
      </c>
      <c r="K46" s="23"/>
    </row>
    <row r="47" spans="1:11" ht="18" customHeight="1">
      <c r="A47" s="49" t="str">
        <f t="shared" ref="A47" si="12">IF(B47="","",A46+1)</f>
        <v/>
      </c>
      <c r="B47" s="13"/>
      <c r="C47" s="14"/>
      <c r="D47" s="27" t="str">
        <f t="shared" ref="D47" si="13">IF(C47="","",C47/$C$9*10)</f>
        <v/>
      </c>
      <c r="E47" s="14"/>
      <c r="F47" s="30" t="str">
        <f t="shared" ref="F47" si="14">IF(E47="","",E47/$E$9*10)</f>
        <v/>
      </c>
      <c r="G47" s="15"/>
      <c r="H47" s="27" t="str">
        <f t="shared" ref="H47" si="15">IF(G47="","",G47/$G$9*10)</f>
        <v/>
      </c>
      <c r="I47" s="35" t="str">
        <f t="shared" ref="I47" si="16">IF(C47="","",SUM(C47,E47,G47))</f>
        <v/>
      </c>
      <c r="J47" s="36" t="str">
        <f t="shared" ref="J47" si="17">IF(OR(I47="",ISERROR(D47*$C$11+F47*$E$11+H47*$G$11)=TRUE)=TRUE,"",TRUNC(D47*$C$11+F47*$E$11+H47*$G$11,2))</f>
        <v/>
      </c>
      <c r="K47" s="24"/>
    </row>
  </sheetData>
  <sheetProtection sheet="1" objects="1" scenarios="1"/>
  <mergeCells count="18">
    <mergeCell ref="E11:F11"/>
    <mergeCell ref="G11:H11"/>
    <mergeCell ref="A1:K1"/>
    <mergeCell ref="A3:K4"/>
    <mergeCell ref="A5:K5"/>
    <mergeCell ref="F6:G6"/>
    <mergeCell ref="A8:B8"/>
    <mergeCell ref="C8:D8"/>
    <mergeCell ref="E8:F8"/>
    <mergeCell ref="G8:H8"/>
    <mergeCell ref="J8:J11"/>
    <mergeCell ref="K8:K11"/>
    <mergeCell ref="I10:I11"/>
    <mergeCell ref="A9:A10"/>
    <mergeCell ref="C9:D9"/>
    <mergeCell ref="E9:F9"/>
    <mergeCell ref="G9:H9"/>
    <mergeCell ref="C11:D11"/>
  </mergeCells>
  <conditionalFormatting sqref="D12:D47 F12:F47 H12:H47">
    <cfRule type="cellIs" dxfId="3" priority="3" operator="lessThan">
      <formula>5</formula>
    </cfRule>
  </conditionalFormatting>
  <pageMargins left="0.7" right="0.7" top="0.78740157499999996" bottom="0.78740157499999996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76862-8D74-439D-817B-762F9A7733A8}">
  <sheetPr>
    <pageSetUpPr fitToPage="1"/>
  </sheetPr>
  <dimension ref="A1:U47"/>
  <sheetViews>
    <sheetView topLeftCell="A3" zoomScaleNormal="100" workbookViewId="0">
      <selection activeCell="B12" sqref="B12"/>
    </sheetView>
  </sheetViews>
  <sheetFormatPr defaultColWidth="11.42578125" defaultRowHeight="15"/>
  <cols>
    <col min="1" max="1" width="3.5703125" style="2" customWidth="1"/>
    <col min="2" max="2" width="26.7109375" style="1" customWidth="1"/>
    <col min="3" max="3" width="8.28515625" style="2" customWidth="1"/>
    <col min="4" max="4" width="4.85546875" style="2" customWidth="1"/>
    <col min="5" max="5" width="8.28515625" style="2" customWidth="1"/>
    <col min="6" max="6" width="4.85546875" style="2" customWidth="1"/>
    <col min="7" max="7" width="8.28515625" style="2" customWidth="1"/>
    <col min="8" max="8" width="4.85546875" style="2" customWidth="1"/>
    <col min="9" max="9" width="8.28515625" style="2" customWidth="1"/>
    <col min="10" max="10" width="11.7109375" style="3" customWidth="1"/>
    <col min="11" max="11" width="11.140625" style="4" customWidth="1"/>
    <col min="12" max="12" width="11.42578125" style="1"/>
    <col min="13" max="13" width="3.85546875" style="1" customWidth="1"/>
    <col min="14" max="16384" width="11.42578125" style="1"/>
  </cols>
  <sheetData>
    <row r="1" spans="1:21" ht="27.75" customHeight="1">
      <c r="A1" s="54" t="str">
        <f>"BEWERTUNGSRASTER "&amp;CHAR(10)&amp;"SCHULJAHR " &amp; F6</f>
        <v xml:space="preserve">BEWERTUNGSRASTER 
SCHULJAHR </v>
      </c>
      <c r="B1" s="55"/>
      <c r="C1" s="55"/>
      <c r="D1" s="55"/>
      <c r="E1" s="55"/>
      <c r="F1" s="55"/>
      <c r="G1" s="55"/>
      <c r="H1" s="55"/>
      <c r="I1" s="55"/>
      <c r="J1" s="55"/>
      <c r="K1" s="56"/>
    </row>
    <row r="2" spans="1:21" ht="1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1"/>
    </row>
    <row r="3" spans="1:21" ht="10.5" customHeight="1">
      <c r="A3" s="57" t="s">
        <v>0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21" ht="18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21" ht="18" customHeight="1">
      <c r="A5" s="58" t="s">
        <v>1</v>
      </c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21" ht="18" customHeight="1" thickBot="1">
      <c r="A6" s="4"/>
      <c r="B6" s="4"/>
      <c r="C6" s="4"/>
      <c r="E6" s="52" t="s">
        <v>2</v>
      </c>
      <c r="F6" s="85"/>
      <c r="G6" s="85"/>
      <c r="H6" s="4"/>
      <c r="I6" s="4"/>
      <c r="J6" s="4"/>
      <c r="M6" s="20"/>
      <c r="N6" s="1" t="s">
        <v>17</v>
      </c>
    </row>
    <row r="7" spans="1:21" ht="18" customHeight="1">
      <c r="A7" s="4"/>
      <c r="B7" s="4"/>
      <c r="C7" s="4"/>
      <c r="E7" s="5"/>
      <c r="F7" s="6"/>
      <c r="H7" s="4"/>
      <c r="I7" s="4"/>
      <c r="J7" s="4"/>
    </row>
    <row r="8" spans="1:21" ht="30" customHeight="1">
      <c r="A8" s="80" t="s">
        <v>3</v>
      </c>
      <c r="B8" s="81"/>
      <c r="C8" s="62" t="s">
        <v>4</v>
      </c>
      <c r="D8" s="63"/>
      <c r="E8" s="62" t="s">
        <v>5</v>
      </c>
      <c r="F8" s="63"/>
      <c r="G8" s="62" t="s">
        <v>6</v>
      </c>
      <c r="H8" s="64"/>
      <c r="I8" s="46" t="s">
        <v>7</v>
      </c>
      <c r="J8" s="65" t="s">
        <v>8</v>
      </c>
      <c r="K8" s="68" t="s">
        <v>9</v>
      </c>
    </row>
    <row r="9" spans="1:21" ht="16.5" customHeight="1">
      <c r="A9" s="73" t="s">
        <v>10</v>
      </c>
      <c r="B9" s="39" t="s">
        <v>11</v>
      </c>
      <c r="C9" s="82">
        <v>20</v>
      </c>
      <c r="D9" s="83"/>
      <c r="E9" s="82">
        <v>25</v>
      </c>
      <c r="F9" s="83"/>
      <c r="G9" s="82">
        <v>30</v>
      </c>
      <c r="H9" s="84"/>
      <c r="I9" s="38">
        <f>IF(C9="","",SUM(C9:G9))</f>
        <v>75</v>
      </c>
      <c r="J9" s="66"/>
      <c r="K9" s="69"/>
      <c r="M9" s="21"/>
      <c r="N9" s="1" t="s">
        <v>18</v>
      </c>
    </row>
    <row r="10" spans="1:21" ht="12" customHeight="1">
      <c r="A10" s="74"/>
      <c r="B10" s="40" t="s">
        <v>12</v>
      </c>
      <c r="C10" s="43" t="s">
        <v>13</v>
      </c>
      <c r="D10" s="44" t="s">
        <v>14</v>
      </c>
      <c r="E10" s="43" t="s">
        <v>13</v>
      </c>
      <c r="F10" s="44" t="s">
        <v>14</v>
      </c>
      <c r="G10" s="43" t="s">
        <v>13</v>
      </c>
      <c r="H10" s="45" t="s">
        <v>14</v>
      </c>
      <c r="I10" s="38"/>
      <c r="J10" s="66"/>
      <c r="K10" s="69"/>
    </row>
    <row r="11" spans="1:21" ht="14.25" customHeight="1">
      <c r="A11" s="41"/>
      <c r="B11" s="42" t="s">
        <v>15</v>
      </c>
      <c r="C11" s="77">
        <v>0.3</v>
      </c>
      <c r="D11" s="78"/>
      <c r="E11" s="77">
        <v>0.3</v>
      </c>
      <c r="F11" s="78"/>
      <c r="G11" s="77">
        <v>0.4</v>
      </c>
      <c r="H11" s="79"/>
      <c r="I11" s="37">
        <f>SUM(C11:H11)</f>
        <v>1</v>
      </c>
      <c r="J11" s="67"/>
      <c r="K11" s="70"/>
      <c r="M11" s="16"/>
      <c r="N11" s="1" t="s">
        <v>19</v>
      </c>
    </row>
    <row r="12" spans="1:21" ht="18" customHeight="1">
      <c r="A12" s="47">
        <v>1</v>
      </c>
      <c r="B12" s="7" t="s">
        <v>20</v>
      </c>
      <c r="C12" s="8">
        <v>19.899999999999999</v>
      </c>
      <c r="D12" s="25">
        <f>IF(C12="","",C12/$C$9*10)</f>
        <v>9.9499999999999993</v>
      </c>
      <c r="E12" s="8">
        <v>20</v>
      </c>
      <c r="F12" s="28">
        <f>IF(E12="","",E12/$E$9*10)</f>
        <v>8</v>
      </c>
      <c r="G12" s="9">
        <v>14</v>
      </c>
      <c r="H12" s="25">
        <f>IF(G12="","",G12/$G$9*10)</f>
        <v>4.666666666666667</v>
      </c>
      <c r="I12" s="31">
        <f>IF(C12="","",SUM(C12,E12,G12))</f>
        <v>53.9</v>
      </c>
      <c r="J12" s="32">
        <f>IF(OR(I12="",ISERROR(D12*$C$11+F12*$E$11+H12*$G$11)=TRUE)=TRUE,"",TRUNC(D12*$C$11+F12*$E$11+H12*$G$11,2))</f>
        <v>7.25</v>
      </c>
      <c r="K12" s="22"/>
      <c r="N12" s="1" t="s">
        <v>21</v>
      </c>
    </row>
    <row r="13" spans="1:21" ht="18" customHeight="1">
      <c r="A13" s="48" t="str">
        <f>IF(B13="","",A12+1)</f>
        <v/>
      </c>
      <c r="B13" s="10"/>
      <c r="C13" s="11"/>
      <c r="D13" s="26" t="str">
        <f t="shared" ref="D13:D42" si="0">IF(C13="","",C13/$C$9*10)</f>
        <v/>
      </c>
      <c r="E13" s="11"/>
      <c r="F13" s="29" t="str">
        <f t="shared" ref="F13:F42" si="1">IF(E13="","",E13/$E$9*10)</f>
        <v/>
      </c>
      <c r="G13" s="12"/>
      <c r="H13" s="26" t="str">
        <f t="shared" ref="H13:H42" si="2">IF(G13="","",G13/$G$9*10)</f>
        <v/>
      </c>
      <c r="I13" s="33" t="str">
        <f t="shared" ref="I13:I27" si="3">IF(C13="","",SUM(C13,E13,G13))</f>
        <v/>
      </c>
      <c r="J13" s="34" t="str">
        <f t="shared" ref="J13:J42" si="4">IF(OR(I13="",ISERROR(D13*$C$11+F13*$E$11+H13*$G$11)=TRUE)=TRUE,"",TRUNC(D13*$C$11+F13*$E$11+H13*$G$11,2))</f>
        <v/>
      </c>
      <c r="K13" s="23"/>
      <c r="N13" s="1" t="s">
        <v>22</v>
      </c>
    </row>
    <row r="14" spans="1:21" ht="18" customHeight="1">
      <c r="A14" s="48" t="str">
        <f t="shared" ref="A14:A42" si="5">IF(B14="","",A13+1)</f>
        <v/>
      </c>
      <c r="B14" s="10"/>
      <c r="C14" s="11"/>
      <c r="D14" s="26" t="str">
        <f t="shared" si="0"/>
        <v/>
      </c>
      <c r="E14" s="11"/>
      <c r="F14" s="29" t="str">
        <f t="shared" si="1"/>
        <v/>
      </c>
      <c r="G14" s="12"/>
      <c r="H14" s="26" t="str">
        <f t="shared" si="2"/>
        <v/>
      </c>
      <c r="I14" s="33" t="str">
        <f t="shared" si="3"/>
        <v/>
      </c>
      <c r="J14" s="34" t="str">
        <f t="shared" si="4"/>
        <v/>
      </c>
      <c r="K14" s="23"/>
      <c r="N14" s="1" t="s">
        <v>23</v>
      </c>
    </row>
    <row r="15" spans="1:21" ht="18" customHeight="1">
      <c r="A15" s="48" t="str">
        <f t="shared" si="5"/>
        <v/>
      </c>
      <c r="B15" s="10"/>
      <c r="C15" s="11"/>
      <c r="D15" s="26" t="str">
        <f t="shared" si="0"/>
        <v/>
      </c>
      <c r="E15" s="11"/>
      <c r="F15" s="29" t="str">
        <f t="shared" si="1"/>
        <v/>
      </c>
      <c r="G15" s="12"/>
      <c r="H15" s="26" t="str">
        <f t="shared" si="2"/>
        <v/>
      </c>
      <c r="I15" s="33" t="str">
        <f t="shared" si="3"/>
        <v/>
      </c>
      <c r="J15" s="34" t="str">
        <f t="shared" si="4"/>
        <v/>
      </c>
      <c r="K15" s="23"/>
      <c r="N15" s="1" t="s">
        <v>24</v>
      </c>
      <c r="U15" s="17" t="s">
        <v>25</v>
      </c>
    </row>
    <row r="16" spans="1:21" ht="18" customHeight="1">
      <c r="A16" s="48" t="str">
        <f t="shared" si="5"/>
        <v/>
      </c>
      <c r="B16" s="10"/>
      <c r="C16" s="11"/>
      <c r="D16" s="26" t="str">
        <f t="shared" si="0"/>
        <v/>
      </c>
      <c r="E16" s="11"/>
      <c r="F16" s="29" t="str">
        <f t="shared" si="1"/>
        <v/>
      </c>
      <c r="G16" s="12"/>
      <c r="H16" s="26" t="str">
        <f t="shared" si="2"/>
        <v/>
      </c>
      <c r="I16" s="33" t="str">
        <f t="shared" si="3"/>
        <v/>
      </c>
      <c r="J16" s="34" t="str">
        <f t="shared" si="4"/>
        <v/>
      </c>
      <c r="K16" s="23"/>
      <c r="N16" s="1" t="s">
        <v>26</v>
      </c>
    </row>
    <row r="17" spans="1:14" ht="18" customHeight="1">
      <c r="A17" s="48" t="str">
        <f t="shared" si="5"/>
        <v/>
      </c>
      <c r="B17" s="10"/>
      <c r="C17" s="11"/>
      <c r="D17" s="26" t="str">
        <f t="shared" si="0"/>
        <v/>
      </c>
      <c r="E17" s="11"/>
      <c r="F17" s="29" t="str">
        <f t="shared" si="1"/>
        <v/>
      </c>
      <c r="G17" s="12"/>
      <c r="H17" s="26" t="str">
        <f t="shared" si="2"/>
        <v/>
      </c>
      <c r="I17" s="33" t="str">
        <f t="shared" si="3"/>
        <v/>
      </c>
      <c r="J17" s="34" t="str">
        <f t="shared" si="4"/>
        <v/>
      </c>
      <c r="K17" s="23"/>
    </row>
    <row r="18" spans="1:14" ht="18" customHeight="1">
      <c r="A18" s="48" t="str">
        <f t="shared" si="5"/>
        <v/>
      </c>
      <c r="B18" s="10"/>
      <c r="C18" s="11"/>
      <c r="D18" s="26" t="str">
        <f t="shared" si="0"/>
        <v/>
      </c>
      <c r="E18" s="11"/>
      <c r="F18" s="29" t="str">
        <f t="shared" si="1"/>
        <v/>
      </c>
      <c r="G18" s="12"/>
      <c r="H18" s="26" t="str">
        <f t="shared" si="2"/>
        <v/>
      </c>
      <c r="I18" s="33" t="str">
        <f t="shared" si="3"/>
        <v/>
      </c>
      <c r="J18" s="34" t="str">
        <f t="shared" si="4"/>
        <v/>
      </c>
      <c r="K18" s="23"/>
      <c r="M18" s="19"/>
      <c r="N18" s="1" t="s">
        <v>27</v>
      </c>
    </row>
    <row r="19" spans="1:14" ht="18" customHeight="1">
      <c r="A19" s="48" t="str">
        <f t="shared" si="5"/>
        <v/>
      </c>
      <c r="B19" s="10"/>
      <c r="C19" s="11"/>
      <c r="D19" s="26" t="str">
        <f t="shared" si="0"/>
        <v/>
      </c>
      <c r="E19" s="11"/>
      <c r="F19" s="29" t="str">
        <f t="shared" si="1"/>
        <v/>
      </c>
      <c r="G19" s="12"/>
      <c r="H19" s="26" t="str">
        <f t="shared" si="2"/>
        <v/>
      </c>
      <c r="I19" s="33" t="str">
        <f t="shared" si="3"/>
        <v/>
      </c>
      <c r="J19" s="34" t="str">
        <f t="shared" si="4"/>
        <v/>
      </c>
      <c r="K19" s="23"/>
      <c r="N19" s="1" t="s">
        <v>28</v>
      </c>
    </row>
    <row r="20" spans="1:14" ht="18" customHeight="1">
      <c r="A20" s="48" t="str">
        <f t="shared" si="5"/>
        <v/>
      </c>
      <c r="B20" s="10"/>
      <c r="C20" s="11"/>
      <c r="D20" s="26" t="str">
        <f t="shared" si="0"/>
        <v/>
      </c>
      <c r="E20" s="11"/>
      <c r="F20" s="29" t="str">
        <f t="shared" si="1"/>
        <v/>
      </c>
      <c r="G20" s="12"/>
      <c r="H20" s="26" t="str">
        <f t="shared" si="2"/>
        <v/>
      </c>
      <c r="I20" s="33" t="str">
        <f t="shared" si="3"/>
        <v/>
      </c>
      <c r="J20" s="34" t="str">
        <f t="shared" si="4"/>
        <v/>
      </c>
      <c r="K20" s="23"/>
      <c r="N20" s="1" t="s">
        <v>29</v>
      </c>
    </row>
    <row r="21" spans="1:14" ht="18" customHeight="1">
      <c r="A21" s="48" t="str">
        <f t="shared" si="5"/>
        <v/>
      </c>
      <c r="B21" s="10"/>
      <c r="C21" s="11"/>
      <c r="D21" s="26" t="str">
        <f t="shared" si="0"/>
        <v/>
      </c>
      <c r="E21" s="11"/>
      <c r="F21" s="29" t="str">
        <f t="shared" si="1"/>
        <v/>
      </c>
      <c r="G21" s="12"/>
      <c r="H21" s="26" t="str">
        <f t="shared" si="2"/>
        <v/>
      </c>
      <c r="I21" s="33" t="str">
        <f t="shared" si="3"/>
        <v/>
      </c>
      <c r="J21" s="34" t="str">
        <f t="shared" si="4"/>
        <v/>
      </c>
      <c r="K21" s="23"/>
      <c r="N21" s="1" t="s">
        <v>30</v>
      </c>
    </row>
    <row r="22" spans="1:14" ht="18" customHeight="1">
      <c r="A22" s="48" t="str">
        <f t="shared" si="5"/>
        <v/>
      </c>
      <c r="B22" s="10"/>
      <c r="C22" s="11"/>
      <c r="D22" s="26" t="str">
        <f t="shared" si="0"/>
        <v/>
      </c>
      <c r="E22" s="11"/>
      <c r="F22" s="29" t="str">
        <f t="shared" si="1"/>
        <v/>
      </c>
      <c r="G22" s="12"/>
      <c r="H22" s="26" t="str">
        <f t="shared" si="2"/>
        <v/>
      </c>
      <c r="I22" s="33" t="str">
        <f t="shared" si="3"/>
        <v/>
      </c>
      <c r="J22" s="34" t="str">
        <f t="shared" si="4"/>
        <v/>
      </c>
      <c r="K22" s="23"/>
      <c r="N22" s="1" t="s">
        <v>31</v>
      </c>
    </row>
    <row r="23" spans="1:14" ht="18" customHeight="1">
      <c r="A23" s="48" t="str">
        <f t="shared" si="5"/>
        <v/>
      </c>
      <c r="B23" s="10"/>
      <c r="C23" s="11"/>
      <c r="D23" s="26" t="str">
        <f t="shared" si="0"/>
        <v/>
      </c>
      <c r="E23" s="11"/>
      <c r="F23" s="29" t="str">
        <f t="shared" si="1"/>
        <v/>
      </c>
      <c r="G23" s="12"/>
      <c r="H23" s="26" t="str">
        <f t="shared" si="2"/>
        <v/>
      </c>
      <c r="I23" s="33" t="str">
        <f t="shared" si="3"/>
        <v/>
      </c>
      <c r="J23" s="34" t="str">
        <f t="shared" si="4"/>
        <v/>
      </c>
      <c r="K23" s="23"/>
      <c r="N23" s="1" t="s">
        <v>32</v>
      </c>
    </row>
    <row r="24" spans="1:14" ht="18" customHeight="1">
      <c r="A24" s="48" t="str">
        <f t="shared" si="5"/>
        <v/>
      </c>
      <c r="B24" s="10"/>
      <c r="C24" s="11"/>
      <c r="D24" s="26" t="str">
        <f t="shared" si="0"/>
        <v/>
      </c>
      <c r="E24" s="11"/>
      <c r="F24" s="29" t="str">
        <f t="shared" si="1"/>
        <v/>
      </c>
      <c r="G24" s="12"/>
      <c r="H24" s="26" t="str">
        <f t="shared" si="2"/>
        <v/>
      </c>
      <c r="I24" s="33" t="str">
        <f t="shared" si="3"/>
        <v/>
      </c>
      <c r="J24" s="34" t="str">
        <f t="shared" si="4"/>
        <v/>
      </c>
      <c r="K24" s="23"/>
    </row>
    <row r="25" spans="1:14" ht="18" customHeight="1">
      <c r="A25" s="48" t="str">
        <f t="shared" si="5"/>
        <v/>
      </c>
      <c r="B25" s="10"/>
      <c r="C25" s="11"/>
      <c r="D25" s="26" t="str">
        <f t="shared" si="0"/>
        <v/>
      </c>
      <c r="E25" s="11"/>
      <c r="F25" s="29" t="str">
        <f t="shared" si="1"/>
        <v/>
      </c>
      <c r="G25" s="12"/>
      <c r="H25" s="26" t="str">
        <f t="shared" si="2"/>
        <v/>
      </c>
      <c r="I25" s="33" t="str">
        <f t="shared" si="3"/>
        <v/>
      </c>
      <c r="J25" s="34" t="str">
        <f t="shared" si="4"/>
        <v/>
      </c>
      <c r="K25" s="23"/>
      <c r="M25" s="18"/>
      <c r="N25" s="1" t="s">
        <v>33</v>
      </c>
    </row>
    <row r="26" spans="1:14" ht="18" customHeight="1">
      <c r="A26" s="48" t="str">
        <f t="shared" si="5"/>
        <v/>
      </c>
      <c r="B26" s="10"/>
      <c r="C26" s="11"/>
      <c r="D26" s="26" t="str">
        <f t="shared" si="0"/>
        <v/>
      </c>
      <c r="E26" s="11"/>
      <c r="F26" s="29" t="str">
        <f t="shared" si="1"/>
        <v/>
      </c>
      <c r="G26" s="12"/>
      <c r="H26" s="26" t="str">
        <f t="shared" si="2"/>
        <v/>
      </c>
      <c r="I26" s="33" t="str">
        <f t="shared" si="3"/>
        <v/>
      </c>
      <c r="J26" s="34" t="str">
        <f t="shared" si="4"/>
        <v/>
      </c>
      <c r="K26" s="23"/>
      <c r="N26" s="1" t="s">
        <v>34</v>
      </c>
    </row>
    <row r="27" spans="1:14" ht="18" customHeight="1">
      <c r="A27" s="48" t="str">
        <f t="shared" si="5"/>
        <v/>
      </c>
      <c r="B27" s="10"/>
      <c r="C27" s="11"/>
      <c r="D27" s="26" t="str">
        <f>IF(C27="","",C27/$C$9*10)</f>
        <v/>
      </c>
      <c r="E27" s="11"/>
      <c r="F27" s="29" t="str">
        <f t="shared" si="1"/>
        <v/>
      </c>
      <c r="G27" s="12"/>
      <c r="H27" s="26" t="str">
        <f t="shared" si="2"/>
        <v/>
      </c>
      <c r="I27" s="33" t="str">
        <f t="shared" si="3"/>
        <v/>
      </c>
      <c r="J27" s="34" t="str">
        <f t="shared" si="4"/>
        <v/>
      </c>
      <c r="K27" s="23"/>
      <c r="N27" s="1" t="s">
        <v>35</v>
      </c>
    </row>
    <row r="28" spans="1:14" ht="18" customHeight="1">
      <c r="A28" s="48" t="str">
        <f t="shared" si="5"/>
        <v/>
      </c>
      <c r="B28" s="10"/>
      <c r="C28" s="11"/>
      <c r="D28" s="26" t="str">
        <f t="shared" si="0"/>
        <v/>
      </c>
      <c r="E28" s="11"/>
      <c r="F28" s="29" t="str">
        <f t="shared" si="1"/>
        <v/>
      </c>
      <c r="G28" s="12"/>
      <c r="H28" s="26" t="str">
        <f t="shared" si="2"/>
        <v/>
      </c>
      <c r="I28" s="33" t="str">
        <f t="shared" ref="I28:I42" si="6">IF(C28="","",SUM(C28,E28,G28))</f>
        <v/>
      </c>
      <c r="J28" s="34" t="str">
        <f t="shared" si="4"/>
        <v/>
      </c>
      <c r="K28" s="23"/>
    </row>
    <row r="29" spans="1:14" ht="18" customHeight="1">
      <c r="A29" s="48" t="str">
        <f t="shared" si="5"/>
        <v/>
      </c>
      <c r="B29" s="10"/>
      <c r="C29" s="11"/>
      <c r="D29" s="26" t="str">
        <f t="shared" si="0"/>
        <v/>
      </c>
      <c r="E29" s="11"/>
      <c r="F29" s="29" t="str">
        <f t="shared" si="1"/>
        <v/>
      </c>
      <c r="G29" s="12"/>
      <c r="H29" s="26" t="str">
        <f t="shared" si="2"/>
        <v/>
      </c>
      <c r="I29" s="33" t="str">
        <f t="shared" si="6"/>
        <v/>
      </c>
      <c r="J29" s="34" t="str">
        <f t="shared" si="4"/>
        <v/>
      </c>
      <c r="K29" s="23"/>
    </row>
    <row r="30" spans="1:14" ht="18" customHeight="1">
      <c r="A30" s="48" t="str">
        <f t="shared" si="5"/>
        <v/>
      </c>
      <c r="B30" s="10"/>
      <c r="C30" s="11"/>
      <c r="D30" s="26" t="str">
        <f t="shared" si="0"/>
        <v/>
      </c>
      <c r="E30" s="11"/>
      <c r="F30" s="29" t="str">
        <f t="shared" si="1"/>
        <v/>
      </c>
      <c r="G30" s="12"/>
      <c r="H30" s="26" t="str">
        <f t="shared" si="2"/>
        <v/>
      </c>
      <c r="I30" s="33" t="str">
        <f t="shared" si="6"/>
        <v/>
      </c>
      <c r="J30" s="34" t="str">
        <f t="shared" si="4"/>
        <v/>
      </c>
      <c r="K30" s="23"/>
    </row>
    <row r="31" spans="1:14" ht="18" customHeight="1">
      <c r="A31" s="48" t="str">
        <f t="shared" si="5"/>
        <v/>
      </c>
      <c r="B31" s="10"/>
      <c r="C31" s="11"/>
      <c r="D31" s="26" t="str">
        <f t="shared" si="0"/>
        <v/>
      </c>
      <c r="E31" s="11"/>
      <c r="F31" s="29" t="str">
        <f t="shared" si="1"/>
        <v/>
      </c>
      <c r="G31" s="12"/>
      <c r="H31" s="26" t="str">
        <f t="shared" si="2"/>
        <v/>
      </c>
      <c r="I31" s="33" t="str">
        <f t="shared" si="6"/>
        <v/>
      </c>
      <c r="J31" s="34" t="str">
        <f t="shared" si="4"/>
        <v/>
      </c>
      <c r="K31" s="23"/>
    </row>
    <row r="32" spans="1:14" ht="18" customHeight="1">
      <c r="A32" s="48" t="str">
        <f t="shared" si="5"/>
        <v/>
      </c>
      <c r="B32" s="10"/>
      <c r="C32" s="11"/>
      <c r="D32" s="26" t="str">
        <f t="shared" si="0"/>
        <v/>
      </c>
      <c r="E32" s="11"/>
      <c r="F32" s="29" t="str">
        <f t="shared" si="1"/>
        <v/>
      </c>
      <c r="G32" s="12"/>
      <c r="H32" s="26" t="str">
        <f t="shared" si="2"/>
        <v/>
      </c>
      <c r="I32" s="33" t="str">
        <f t="shared" si="6"/>
        <v/>
      </c>
      <c r="J32" s="34" t="str">
        <f t="shared" si="4"/>
        <v/>
      </c>
      <c r="K32" s="23"/>
    </row>
    <row r="33" spans="1:11" ht="18" customHeight="1">
      <c r="A33" s="48" t="str">
        <f t="shared" si="5"/>
        <v/>
      </c>
      <c r="B33" s="10"/>
      <c r="C33" s="11"/>
      <c r="D33" s="26" t="str">
        <f t="shared" si="0"/>
        <v/>
      </c>
      <c r="E33" s="11"/>
      <c r="F33" s="29" t="str">
        <f t="shared" si="1"/>
        <v/>
      </c>
      <c r="G33" s="12"/>
      <c r="H33" s="26" t="str">
        <f t="shared" si="2"/>
        <v/>
      </c>
      <c r="I33" s="33" t="str">
        <f t="shared" si="6"/>
        <v/>
      </c>
      <c r="J33" s="34" t="str">
        <f t="shared" si="4"/>
        <v/>
      </c>
      <c r="K33" s="23"/>
    </row>
    <row r="34" spans="1:11" ht="18" customHeight="1">
      <c r="A34" s="48" t="str">
        <f t="shared" si="5"/>
        <v/>
      </c>
      <c r="B34" s="10"/>
      <c r="C34" s="11"/>
      <c r="D34" s="26" t="str">
        <f t="shared" si="0"/>
        <v/>
      </c>
      <c r="E34" s="11"/>
      <c r="F34" s="29" t="str">
        <f t="shared" si="1"/>
        <v/>
      </c>
      <c r="G34" s="12"/>
      <c r="H34" s="26" t="str">
        <f t="shared" si="2"/>
        <v/>
      </c>
      <c r="I34" s="33" t="str">
        <f t="shared" si="6"/>
        <v/>
      </c>
      <c r="J34" s="34" t="str">
        <f t="shared" si="4"/>
        <v/>
      </c>
      <c r="K34" s="23"/>
    </row>
    <row r="35" spans="1:11" ht="18" customHeight="1">
      <c r="A35" s="48" t="str">
        <f t="shared" si="5"/>
        <v/>
      </c>
      <c r="B35" s="10"/>
      <c r="C35" s="11"/>
      <c r="D35" s="26" t="str">
        <f t="shared" si="0"/>
        <v/>
      </c>
      <c r="E35" s="11"/>
      <c r="F35" s="29" t="str">
        <f t="shared" si="1"/>
        <v/>
      </c>
      <c r="G35" s="12"/>
      <c r="H35" s="26" t="str">
        <f t="shared" si="2"/>
        <v/>
      </c>
      <c r="I35" s="33" t="str">
        <f t="shared" si="6"/>
        <v/>
      </c>
      <c r="J35" s="34" t="str">
        <f t="shared" si="4"/>
        <v/>
      </c>
      <c r="K35" s="23"/>
    </row>
    <row r="36" spans="1:11" ht="18" customHeight="1">
      <c r="A36" s="48" t="str">
        <f t="shared" si="5"/>
        <v/>
      </c>
      <c r="B36" s="10"/>
      <c r="C36" s="11"/>
      <c r="D36" s="26" t="str">
        <f t="shared" si="0"/>
        <v/>
      </c>
      <c r="E36" s="11"/>
      <c r="F36" s="29" t="str">
        <f t="shared" si="1"/>
        <v/>
      </c>
      <c r="G36" s="12"/>
      <c r="H36" s="26" t="str">
        <f t="shared" si="2"/>
        <v/>
      </c>
      <c r="I36" s="33" t="str">
        <f t="shared" si="6"/>
        <v/>
      </c>
      <c r="J36" s="34" t="str">
        <f t="shared" si="4"/>
        <v/>
      </c>
      <c r="K36" s="23"/>
    </row>
    <row r="37" spans="1:11" ht="18" customHeight="1">
      <c r="A37" s="48" t="str">
        <f t="shared" si="5"/>
        <v/>
      </c>
      <c r="B37" s="10"/>
      <c r="C37" s="11"/>
      <c r="D37" s="26" t="str">
        <f t="shared" si="0"/>
        <v/>
      </c>
      <c r="E37" s="11"/>
      <c r="F37" s="29" t="str">
        <f t="shared" si="1"/>
        <v/>
      </c>
      <c r="G37" s="12"/>
      <c r="H37" s="26" t="str">
        <f t="shared" si="2"/>
        <v/>
      </c>
      <c r="I37" s="33" t="str">
        <f t="shared" si="6"/>
        <v/>
      </c>
      <c r="J37" s="34" t="str">
        <f t="shared" si="4"/>
        <v/>
      </c>
      <c r="K37" s="23"/>
    </row>
    <row r="38" spans="1:11" ht="18" customHeight="1">
      <c r="A38" s="48" t="str">
        <f t="shared" si="5"/>
        <v/>
      </c>
      <c r="B38" s="10"/>
      <c r="C38" s="11"/>
      <c r="D38" s="26" t="str">
        <f t="shared" si="0"/>
        <v/>
      </c>
      <c r="E38" s="11"/>
      <c r="F38" s="29" t="str">
        <f t="shared" si="1"/>
        <v/>
      </c>
      <c r="G38" s="12"/>
      <c r="H38" s="26" t="str">
        <f t="shared" si="2"/>
        <v/>
      </c>
      <c r="I38" s="33" t="str">
        <f t="shared" si="6"/>
        <v/>
      </c>
      <c r="J38" s="34" t="str">
        <f t="shared" si="4"/>
        <v/>
      </c>
      <c r="K38" s="23"/>
    </row>
    <row r="39" spans="1:11" ht="18" customHeight="1">
      <c r="A39" s="48" t="str">
        <f t="shared" si="5"/>
        <v/>
      </c>
      <c r="B39" s="10"/>
      <c r="C39" s="11"/>
      <c r="D39" s="26" t="str">
        <f t="shared" si="0"/>
        <v/>
      </c>
      <c r="E39" s="11"/>
      <c r="F39" s="29" t="str">
        <f t="shared" si="1"/>
        <v/>
      </c>
      <c r="G39" s="12"/>
      <c r="H39" s="26" t="str">
        <f t="shared" si="2"/>
        <v/>
      </c>
      <c r="I39" s="33" t="str">
        <f t="shared" si="6"/>
        <v/>
      </c>
      <c r="J39" s="34" t="str">
        <f t="shared" si="4"/>
        <v/>
      </c>
      <c r="K39" s="23"/>
    </row>
    <row r="40" spans="1:11" ht="18" customHeight="1">
      <c r="A40" s="48" t="str">
        <f t="shared" si="5"/>
        <v/>
      </c>
      <c r="B40" s="10"/>
      <c r="C40" s="11"/>
      <c r="D40" s="26" t="str">
        <f t="shared" si="0"/>
        <v/>
      </c>
      <c r="E40" s="11"/>
      <c r="F40" s="29" t="str">
        <f t="shared" si="1"/>
        <v/>
      </c>
      <c r="G40" s="12"/>
      <c r="H40" s="26" t="str">
        <f t="shared" si="2"/>
        <v/>
      </c>
      <c r="I40" s="33" t="str">
        <f t="shared" si="6"/>
        <v/>
      </c>
      <c r="J40" s="34" t="str">
        <f t="shared" si="4"/>
        <v/>
      </c>
      <c r="K40" s="23"/>
    </row>
    <row r="41" spans="1:11" ht="18" customHeight="1">
      <c r="A41" s="48" t="str">
        <f t="shared" si="5"/>
        <v/>
      </c>
      <c r="B41" s="10"/>
      <c r="C41" s="11"/>
      <c r="D41" s="26" t="str">
        <f t="shared" si="0"/>
        <v/>
      </c>
      <c r="E41" s="11"/>
      <c r="F41" s="29" t="str">
        <f t="shared" si="1"/>
        <v/>
      </c>
      <c r="G41" s="12"/>
      <c r="H41" s="26" t="str">
        <f t="shared" si="2"/>
        <v/>
      </c>
      <c r="I41" s="33" t="str">
        <f t="shared" si="6"/>
        <v/>
      </c>
      <c r="J41" s="34" t="str">
        <f t="shared" si="4"/>
        <v/>
      </c>
      <c r="K41" s="23"/>
    </row>
    <row r="42" spans="1:11" ht="18" customHeight="1">
      <c r="A42" s="48" t="str">
        <f t="shared" si="5"/>
        <v/>
      </c>
      <c r="B42" s="10"/>
      <c r="C42" s="11"/>
      <c r="D42" s="26" t="str">
        <f t="shared" si="0"/>
        <v/>
      </c>
      <c r="E42" s="11"/>
      <c r="F42" s="29" t="str">
        <f t="shared" si="1"/>
        <v/>
      </c>
      <c r="G42" s="12"/>
      <c r="H42" s="26" t="str">
        <f t="shared" si="2"/>
        <v/>
      </c>
      <c r="I42" s="33" t="str">
        <f t="shared" si="6"/>
        <v/>
      </c>
      <c r="J42" s="34" t="str">
        <f t="shared" si="4"/>
        <v/>
      </c>
      <c r="K42" s="23"/>
    </row>
    <row r="43" spans="1:11" ht="18" customHeight="1">
      <c r="A43" s="48" t="str">
        <f t="shared" ref="A43:A47" si="7">IF(B43="","",A42+1)</f>
        <v/>
      </c>
      <c r="B43" s="10"/>
      <c r="C43" s="11"/>
      <c r="D43" s="26" t="str">
        <f t="shared" ref="D43:D47" si="8">IF(C43="","",C43/$C$9*10)</f>
        <v/>
      </c>
      <c r="E43" s="11"/>
      <c r="F43" s="29" t="str">
        <f t="shared" ref="F43:F47" si="9">IF(E43="","",E43/$E$9*10)</f>
        <v/>
      </c>
      <c r="G43" s="12"/>
      <c r="H43" s="26" t="str">
        <f t="shared" ref="H43:H47" si="10">IF(G43="","",G43/$G$9*10)</f>
        <v/>
      </c>
      <c r="I43" s="33" t="str">
        <f t="shared" ref="I43:I47" si="11">IF(C43="","",SUM(C43,E43,G43))</f>
        <v/>
      </c>
      <c r="J43" s="34" t="str">
        <f t="shared" ref="J43:J47" si="12">IF(OR(I43="",ISERROR(D43*$C$11+F43*$E$11+H43*$G$11)=TRUE)=TRUE,"",TRUNC(D43*$C$11+F43*$E$11+H43*$G$11,2))</f>
        <v/>
      </c>
      <c r="K43" s="23"/>
    </row>
    <row r="44" spans="1:11" ht="18" customHeight="1">
      <c r="A44" s="48" t="str">
        <f t="shared" si="7"/>
        <v/>
      </c>
      <c r="B44" s="10"/>
      <c r="C44" s="11"/>
      <c r="D44" s="26" t="str">
        <f t="shared" si="8"/>
        <v/>
      </c>
      <c r="E44" s="11"/>
      <c r="F44" s="29" t="str">
        <f t="shared" si="9"/>
        <v/>
      </c>
      <c r="G44" s="12"/>
      <c r="H44" s="26" t="str">
        <f t="shared" si="10"/>
        <v/>
      </c>
      <c r="I44" s="33" t="str">
        <f t="shared" si="11"/>
        <v/>
      </c>
      <c r="J44" s="34" t="str">
        <f t="shared" si="12"/>
        <v/>
      </c>
      <c r="K44" s="23"/>
    </row>
    <row r="45" spans="1:11">
      <c r="A45" s="48" t="str">
        <f t="shared" si="7"/>
        <v/>
      </c>
      <c r="B45" s="10"/>
      <c r="C45" s="11"/>
      <c r="D45" s="26" t="str">
        <f t="shared" si="8"/>
        <v/>
      </c>
      <c r="E45" s="11"/>
      <c r="F45" s="29" t="str">
        <f t="shared" si="9"/>
        <v/>
      </c>
      <c r="G45" s="12"/>
      <c r="H45" s="26" t="str">
        <f t="shared" si="10"/>
        <v/>
      </c>
      <c r="I45" s="33" t="str">
        <f t="shared" si="11"/>
        <v/>
      </c>
      <c r="J45" s="34" t="str">
        <f t="shared" si="12"/>
        <v/>
      </c>
      <c r="K45" s="23"/>
    </row>
    <row r="46" spans="1:11">
      <c r="A46" s="48" t="str">
        <f t="shared" si="7"/>
        <v/>
      </c>
      <c r="B46" s="10"/>
      <c r="C46" s="11"/>
      <c r="D46" s="26" t="str">
        <f t="shared" si="8"/>
        <v/>
      </c>
      <c r="E46" s="11"/>
      <c r="F46" s="29" t="str">
        <f t="shared" si="9"/>
        <v/>
      </c>
      <c r="G46" s="12"/>
      <c r="H46" s="26" t="str">
        <f t="shared" si="10"/>
        <v/>
      </c>
      <c r="I46" s="33" t="str">
        <f t="shared" si="11"/>
        <v/>
      </c>
      <c r="J46" s="34" t="str">
        <f t="shared" si="12"/>
        <v/>
      </c>
      <c r="K46" s="23"/>
    </row>
    <row r="47" spans="1:11">
      <c r="A47" s="49" t="str">
        <f t="shared" si="7"/>
        <v/>
      </c>
      <c r="B47" s="13"/>
      <c r="C47" s="14"/>
      <c r="D47" s="27" t="str">
        <f t="shared" si="8"/>
        <v/>
      </c>
      <c r="E47" s="14"/>
      <c r="F47" s="30" t="str">
        <f t="shared" si="9"/>
        <v/>
      </c>
      <c r="G47" s="15"/>
      <c r="H47" s="27" t="str">
        <f t="shared" si="10"/>
        <v/>
      </c>
      <c r="I47" s="35" t="str">
        <f t="shared" si="11"/>
        <v/>
      </c>
      <c r="J47" s="36" t="str">
        <f t="shared" si="12"/>
        <v/>
      </c>
      <c r="K47" s="24"/>
    </row>
  </sheetData>
  <sheetProtection sheet="1" objects="1" scenarios="1"/>
  <mergeCells count="17">
    <mergeCell ref="E11:F11"/>
    <mergeCell ref="G11:H11"/>
    <mergeCell ref="J8:J11"/>
    <mergeCell ref="A9:A10"/>
    <mergeCell ref="A1:K1"/>
    <mergeCell ref="A3:K4"/>
    <mergeCell ref="A5:K5"/>
    <mergeCell ref="A8:B8"/>
    <mergeCell ref="C8:D8"/>
    <mergeCell ref="E8:F8"/>
    <mergeCell ref="G8:H8"/>
    <mergeCell ref="K8:K11"/>
    <mergeCell ref="C9:D9"/>
    <mergeCell ref="E9:F9"/>
    <mergeCell ref="G9:H9"/>
    <mergeCell ref="F6:G6"/>
    <mergeCell ref="C11:D11"/>
  </mergeCells>
  <conditionalFormatting sqref="D12:D47">
    <cfRule type="cellIs" dxfId="2" priority="3" operator="lessThan">
      <formula>5</formula>
    </cfRule>
  </conditionalFormatting>
  <conditionalFormatting sqref="F12:F47">
    <cfRule type="cellIs" dxfId="1" priority="2" operator="lessThan">
      <formula>5</formula>
    </cfRule>
  </conditionalFormatting>
  <conditionalFormatting sqref="H12:H47">
    <cfRule type="cellIs" dxfId="0" priority="1" operator="lessThan">
      <formula>5</formula>
    </cfRule>
  </conditionalFormatting>
  <pageMargins left="0.7" right="0.7" top="0.78740157499999996" bottom="0.78740157499999996" header="0.3" footer="0.3"/>
  <pageSetup paperSize="9" scale="8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271b2c-c6d7-475e-b988-62977c76ccb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169298F27B44AA38E40FC789E3FE8" ma:contentTypeVersion="12" ma:contentTypeDescription="Ein neues Dokument erstellen." ma:contentTypeScope="" ma:versionID="878d6ac09ebbe1c7f08fb962c15c94e2">
  <xsd:schema xmlns:xsd="http://www.w3.org/2001/XMLSchema" xmlns:xs="http://www.w3.org/2001/XMLSchema" xmlns:p="http://schemas.microsoft.com/office/2006/metadata/properties" xmlns:ns2="15271b2c-c6d7-475e-b988-62977c76ccb4" xmlns:ns3="7497efea-e51d-49c5-908c-78a148568bd5" targetNamespace="http://schemas.microsoft.com/office/2006/metadata/properties" ma:root="true" ma:fieldsID="e222093bc5bcdcda0b278a62559f1d4c" ns2:_="" ns3:_="">
    <xsd:import namespace="15271b2c-c6d7-475e-b988-62977c76ccb4"/>
    <xsd:import namespace="7497efea-e51d-49c5-908c-78a148568b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71b2c-c6d7-475e-b988-62977c76cc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e5e32e91-e282-4ae8-add1-730c2c706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7efea-e51d-49c5-908c-78a148568b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7F0CB7-1AF5-49DC-9E54-BCF786C98AB9}"/>
</file>

<file path=customXml/itemProps2.xml><?xml version="1.0" encoding="utf-8"?>
<ds:datastoreItem xmlns:ds="http://schemas.openxmlformats.org/officeDocument/2006/customXml" ds:itemID="{62BC02DF-087D-4946-AC1E-EE2A98A12F37}"/>
</file>

<file path=customXml/itemProps3.xml><?xml version="1.0" encoding="utf-8"?>
<ds:datastoreItem xmlns:ds="http://schemas.openxmlformats.org/officeDocument/2006/customXml" ds:itemID="{1F3C3901-F21C-4423-BAF0-E4B98DF5B5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TFO Bozen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Huber Ivan</dc:creator>
  <cp:keywords/>
  <dc:description/>
  <cp:lastModifiedBy>Holzner, Martin</cp:lastModifiedBy>
  <cp:revision/>
  <dcterms:created xsi:type="dcterms:W3CDTF">2014-09-26T11:44:56Z</dcterms:created>
  <dcterms:modified xsi:type="dcterms:W3CDTF">2026-09-16T06:51:10Z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0x0101002A9169298F27B44AA38E40FC789E3FE8</vt:lpwstr>
  </property>
  <property fmtid="{D5CDD505-2E9C-101B-9397-08002B2CF9AE}" pid="3" name="MediaServiceImageTags">
    <vt:lpwstr/>
  </property>
</Properties>
</file>