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zum_Hochladen_24032026\"/>
    </mc:Choice>
  </mc:AlternateContent>
  <xr:revisionPtr revIDLastSave="0" documentId="13_ncr:1_{C81E2A89-FCFC-4EE2-B283-6F4CA9C809A3}" xr6:coauthVersionLast="47" xr6:coauthVersionMax="47" xr10:uidLastSave="{00000000-0000-0000-0000-000000000000}"/>
  <workbookProtection workbookAlgorithmName="SHA-512" workbookHashValue="gofaFh4Fih0OFQEmrhbubF9Pt0JUM5w436C2Qj2TEMrBaPWDb7y139vtRiqlUMwDJI7oH7wpK7OBQfU/Wv7WgQ==" workbookSaltValue="mOu/meAQcanFfnF8WwfQpg==" workbookSpinCount="100000" lockStructure="1"/>
  <bookViews>
    <workbookView xWindow="28680" yWindow="-120" windowWidth="25440" windowHeight="15390" xr2:uid="{00000000-000D-0000-FFFF-FFFF00000000}"/>
  </bookViews>
  <sheets>
    <sheet name="Anleitung" sheetId="9" r:id="rId1"/>
    <sheet name="Vor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M20" i="4" s="1"/>
  <c r="B21" i="4" s="1"/>
  <c r="DV2" i="12" s="1"/>
  <c r="FM2" i="12"/>
  <c r="FI2" i="12"/>
  <c r="FG2" i="12"/>
  <c r="FE2" i="12"/>
  <c r="FD2" i="12"/>
  <c r="FC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H47" i="4"/>
  <c r="H37" i="4"/>
  <c r="H36" i="4"/>
  <c r="H35" i="4"/>
  <c r="H34" i="4"/>
  <c r="H33" i="4"/>
  <c r="G35" i="4"/>
  <c r="G34" i="4"/>
  <c r="G33" i="4"/>
  <c r="N20" i="4"/>
  <c r="O20" i="4"/>
  <c r="O21" i="4" s="1"/>
  <c r="P21" i="4"/>
  <c r="P20" i="4"/>
  <c r="I20" i="4"/>
  <c r="I21" i="4" s="1"/>
  <c r="K20" i="4"/>
  <c r="K21" i="4"/>
  <c r="J21" i="4"/>
  <c r="G21" i="4"/>
  <c r="F21" i="4"/>
  <c r="E21" i="4"/>
  <c r="D21" i="4" l="1"/>
  <c r="DW2" i="12" s="1"/>
  <c r="DM2" i="12"/>
  <c r="D10" i="4"/>
  <c r="N11" i="4" l="1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D14" i="4" l="1"/>
  <c r="H39" i="4"/>
  <c r="K11" i="4"/>
  <c r="K12" i="4"/>
  <c r="K13" i="4"/>
  <c r="K14" i="4"/>
  <c r="K15" i="4"/>
  <c r="K16" i="4"/>
  <c r="K17" i="4"/>
  <c r="K18" i="4"/>
  <c r="K19" i="4"/>
  <c r="K10" i="4"/>
  <c r="I12" i="4"/>
  <c r="I13" i="4"/>
  <c r="I14" i="4"/>
  <c r="I15" i="4"/>
  <c r="I16" i="4"/>
  <c r="I17" i="4"/>
  <c r="I18" i="4"/>
  <c r="I19" i="4"/>
  <c r="I11" i="4"/>
  <c r="I10" i="4"/>
  <c r="P11" i="4" l="1"/>
  <c r="O10" i="4"/>
  <c r="O17" i="4"/>
  <c r="O13" i="4"/>
  <c r="P18" i="4"/>
  <c r="P14" i="4"/>
  <c r="O19" i="4"/>
  <c r="O15" i="4"/>
  <c r="P10" i="4"/>
  <c r="P16" i="4"/>
  <c r="P12" i="4"/>
  <c r="O18" i="4"/>
  <c r="O14" i="4"/>
  <c r="P19" i="4"/>
  <c r="P15" i="4"/>
  <c r="O11" i="4"/>
  <c r="O16" i="4"/>
  <c r="O12" i="4"/>
  <c r="P17" i="4"/>
  <c r="P13" i="4"/>
  <c r="M15" i="4"/>
  <c r="M18" i="4"/>
  <c r="M17" i="4"/>
  <c r="M13" i="4"/>
  <c r="M19" i="4"/>
  <c r="M16" i="4"/>
  <c r="M11" i="4"/>
  <c r="M14" i="4"/>
  <c r="M12" i="4"/>
  <c r="M10" i="4"/>
  <c r="B40" i="4" l="1"/>
  <c r="EK2" i="12" s="1"/>
  <c r="B25" i="4"/>
  <c r="H38" i="4" s="1"/>
  <c r="FF2" i="12" s="1"/>
  <c r="B50" i="4" l="1"/>
  <c r="FJ2" i="12" s="1"/>
  <c r="H40" i="4" l="1"/>
  <c r="FH2" i="12" s="1"/>
  <c r="H50" i="4" l="1"/>
  <c r="FK2" i="12" s="1"/>
  <c r="B52" i="4" l="1"/>
  <c r="FL2" i="12" s="1"/>
  <c r="B55" i="4" l="1"/>
  <c r="B58" i="4" s="1"/>
  <c r="FO2" i="12" s="1"/>
  <c r="B56" i="4"/>
  <c r="B57" i="4" s="1"/>
  <c r="FN2" i="12" s="1"/>
</calcChain>
</file>

<file path=xl/sharedStrings.xml><?xml version="1.0" encoding="utf-8"?>
<sst xmlns="http://schemas.openxmlformats.org/spreadsheetml/2006/main" count="385" uniqueCount="377">
  <si>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</si>
  <si>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</si>
  <si>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</si>
  <si>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</si>
  <si>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</si>
  <si>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</si>
  <si>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</si>
  <si>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</si>
  <si>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</si>
  <si>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</si>
  <si>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r>
      <t xml:space="preserve">Eine </t>
    </r>
    <r>
      <rPr>
        <b/>
        <sz val="11"/>
        <color theme="1"/>
        <rFont val="Calibri"/>
        <family val="2"/>
        <scheme val="minor"/>
      </rPr>
      <t>Mindestdauer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von sechs aufeinanderfolgenden Wochen</t>
    </r>
    <r>
      <rPr>
        <sz val="11"/>
        <color theme="1"/>
        <rFont val="Calibri"/>
        <family val="2"/>
        <scheme val="minor"/>
      </rPr>
      <t xml:space="preserve"> ist vorgesehen, Beschluss Nr. 951 vom 21.11.2025, </t>
    </r>
    <r>
      <rPr>
        <b/>
        <sz val="11"/>
        <color theme="1"/>
        <rFont val="Calibri"/>
        <family val="2"/>
        <scheme val="minor"/>
      </rPr>
      <t>Art. 9, Absatz 4</t>
    </r>
    <r>
      <rPr>
        <sz val="11"/>
        <color theme="1"/>
        <rFont val="Calibri"/>
        <family val="2"/>
        <scheme val="minor"/>
      </rPr>
      <t>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</si>
  <si>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</si>
  <si>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</si>
  <si>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</si>
  <si>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</si>
  <si>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</si>
  <si>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</si>
  <si>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</si>
  <si>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</si>
  <si>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</si>
  <si>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</si>
  <si>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</si>
  <si>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</si>
  <si>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</si>
  <si>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</si>
  <si>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</si>
  <si>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</si>
  <si>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</si>
  <si>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</si>
  <si>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</si>
  <si>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</si>
  <si>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</si>
  <si>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</si>
  <si>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</si>
  <si>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</si>
  <si>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</si>
  <si>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</si>
  <si>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</si>
  <si>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</si>
  <si>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</si>
  <si>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</si>
  <si>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</si>
  <si>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</si>
  <si>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</si>
  <si>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</si>
  <si>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</si>
  <si>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</si>
  <si>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</si>
  <si>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</si>
  <si>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</si>
  <si>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</si>
  <si>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</si>
  <si>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</si>
  <si>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</si>
  <si>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</si>
  <si>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</si>
  <si>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</si>
  <si>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</si>
  <si>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</si>
  <si>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</si>
  <si>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</si>
  <si>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</si>
  <si>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</si>
  <si>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</si>
  <si>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</si>
  <si>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</si>
  <si>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</si>
  <si>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</si>
  <si>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</si>
  <si>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</si>
  <si>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</si>
  <si>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</si>
  <si>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</si>
  <si>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</si>
  <si>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</si>
  <si>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</si>
  <si>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</si>
  <si>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</si>
  <si>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</si>
  <si>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</si>
  <si>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</si>
  <si>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</si>
  <si>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</si>
  <si>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</si>
  <si>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</si>
  <si>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</si>
  <si>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</si>
  <si>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</si>
  <si>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</si>
  <si>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</si>
  <si>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</si>
  <si>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</si>
  <si>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</si>
  <si>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</si>
  <si>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</si>
  <si>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</si>
  <si>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</si>
  <si>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</si>
  <si>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</si>
  <si>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</si>
  <si>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</si>
  <si>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</si>
  <si>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</si>
  <si>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</si>
  <si>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</si>
  <si>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</si>
  <si>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</si>
  <si>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</si>
  <si>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</si>
  <si>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</si>
  <si>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</si>
  <si>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</si>
  <si>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</si>
  <si>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</si>
  <si>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</si>
  <si>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</si>
  <si>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</si>
  <si>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</si>
  <si>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</si>
  <si>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</si>
  <si>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</si>
  <si>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</si>
  <si>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</si>
  <si>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</si>
  <si>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</si>
  <si>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</si>
  <si>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</si>
  <si>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</si>
  <si>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</si>
  <si>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</si>
  <si>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</si>
  <si>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</si>
  <si>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</si>
  <si>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</si>
  <si>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</si>
  <si>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</si>
  <si>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</si>
  <si>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</si>
  <si>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</si>
  <si>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</si>
  <si>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</si>
  <si>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</si>
  <si>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</si>
  <si>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</si>
  <si>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</si>
  <si>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</si>
  <si>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</si>
  <si>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</si>
  <si>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</si>
  <si>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</si>
  <si>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</si>
  <si>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</si>
  <si>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</si>
  <si>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</si>
  <si>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</si>
  <si>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</si>
  <si>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</si>
  <si>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</si>
  <si>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</si>
  <si>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</si>
  <si>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</si>
  <si>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</si>
  <si>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</si>
  <si>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</si>
  <si>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</si>
  <si>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</si>
  <si>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</si>
  <si>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</si>
  <si>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</si>
  <si>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</si>
  <si>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</si>
  <si>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</si>
  <si>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</si>
  <si>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</si>
  <si>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</si>
  <si>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</si>
  <si>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</si>
  <si>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</si>
  <si>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</si>
  <si>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</si>
  <si>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</si>
  <si>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</si>
  <si>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</si>
  <si>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</si>
  <si>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</si>
  <si>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</si>
  <si>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t>Vorschulalter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</si>
  <si>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</si>
  <si>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</si>
  <si>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</si>
  <si>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</si>
  <si>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</si>
  <si>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</si>
  <si>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</si>
  <si>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</si>
  <si>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</si>
  <si>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</si>
  <si>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</si>
  <si>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</si>
  <si>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</si>
  <si>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</si>
  <si>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</si>
  <si>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</si>
  <si>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</si>
  <si>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</si>
  <si>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</si>
  <si>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</si>
  <si>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</si>
  <si>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</si>
  <si>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</si>
  <si>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</si>
  <si>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</si>
  <si>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</si>
  <si>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</si>
  <si>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</si>
  <si>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</si>
  <si>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</si>
  <si>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</si>
  <si>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</si>
  <si>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</si>
  <si>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</si>
  <si>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</si>
  <si>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</si>
  <si>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</si>
  <si>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</si>
  <si>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</si>
  <si>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</si>
  <si>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</si>
  <si>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</si>
  <si>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</si>
  <si>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</si>
  <si>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</si>
  <si>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</si>
  <si>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</si>
  <si>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</si>
  <si>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</si>
  <si>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</si>
  <si>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</si>
  <si>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</si>
  <si>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</si>
  <si>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</si>
  <si>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</si>
  <si>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</si>
  <si>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</si>
  <si>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</si>
  <si>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</si>
  <si>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</si>
  <si>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</si>
  <si>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</si>
  <si>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</si>
  <si>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</si>
  <si>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</si>
  <si>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</si>
  <si>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</si>
  <si>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</si>
  <si>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</si>
  <si>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</si>
  <si>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</si>
  <si>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</si>
  <si>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</si>
  <si>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</si>
  <si>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</si>
  <si>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</si>
  <si>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</si>
  <si>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</si>
  <si>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</si>
  <si>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</si>
  <si>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</si>
  <si>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</si>
  <si>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</si>
  <si>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</si>
  <si>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</si>
  <si>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</si>
  <si>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</si>
  <si>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</si>
  <si>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</si>
  <si>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</si>
  <si>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</si>
  <si>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</si>
  <si>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</si>
  <si>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</si>
  <si>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</si>
  <si>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</si>
  <si>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</si>
  <si>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</si>
  <si>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</si>
  <si>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</si>
  <si>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</si>
  <si>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</si>
  <si>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</si>
  <si>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</si>
  <si>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</si>
  <si>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</si>
  <si>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</si>
  <si>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</si>
  <si>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</si>
  <si>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</si>
  <si>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</si>
  <si>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</si>
  <si>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</si>
  <si>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</si>
  <si>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</si>
  <si>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</si>
  <si>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</si>
  <si>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</si>
  <si>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</si>
  <si>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</si>
  <si>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</si>
  <si>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</si>
  <si>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</si>
  <si>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</si>
  <si>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</si>
  <si>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</si>
  <si>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</si>
  <si>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</si>
  <si>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</si>
  <si>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</si>
  <si>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</si>
  <si>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</si>
  <si>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</si>
  <si>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</si>
  <si>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</si>
  <si>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</si>
  <si>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</si>
  <si>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</si>
  <si>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</si>
  <si>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</si>
  <si>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</si>
  <si>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</si>
  <si>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</si>
  <si>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</si>
  <si>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</si>
  <si>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</si>
  <si>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</si>
  <si>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</si>
  <si>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</si>
  <si>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</si>
  <si>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</si>
  <si>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</si>
  <si>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</si>
  <si>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</si>
  <si>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</si>
  <si>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</si>
  <si>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</si>
  <si>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</si>
  <si>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</si>
  <si>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</si>
  <si>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</si>
  <si>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</si>
  <si>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</si>
  <si>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</si>
  <si>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</si>
  <si>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</si>
  <si>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</si>
  <si>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</si>
  <si>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</si>
  <si>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</si>
  <si>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</si>
  <si>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</si>
  <si>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</si>
  <si>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</si>
  <si>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</si>
  <si>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</si>
  <si>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</si>
  <si>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1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</si>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</sst>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1F4E79"/>
        <bgColor rgb="FF003366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7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9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30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3" xfId="0" applyFill="1" applyBorder="1" applyProtection="1">
      <protection locked="0"/>
    </xf>
    <xf numFmtId="44" fontId="0" fillId="8" borderId="58" xfId="1" applyFont="1" applyFill="1" applyBorder="1" applyProtection="1">
      <protection locked="0"/>
    </xf>
    <xf numFmtId="44" fontId="0" fillId="8" borderId="59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4" xfId="1" applyNumberFormat="1" applyFont="1" applyFill="1" applyBorder="1" applyProtection="1"/>
    <xf numFmtId="0" fontId="0" fillId="8" borderId="81" xfId="0" applyFill="1" applyBorder="1" applyAlignment="1" applyProtection="1">
      <alignment horizontal="center"/>
      <protection locked="0"/>
    </xf>
    <xf numFmtId="0" fontId="23" fillId="10" borderId="86" xfId="4" applyFont="1" applyFill="1" applyBorder="1" applyAlignment="1">
      <alignment horizontal="center" vertical="center" wrapText="1"/>
    </xf>
    <xf numFmtId="0" fontId="22" fillId="0" borderId="0" xfId="4"/>
    <xf numFmtId="0" fontId="24" fillId="0" borderId="86" xfId="4" applyFont="1" applyBorder="1"/>
    <xf numFmtId="168" fontId="24" fillId="0" borderId="86" xfId="4" applyNumberFormat="1" applyFont="1" applyBorder="1"/>
    <xf numFmtId="169" fontId="24" fillId="0" borderId="86" xfId="4" applyNumberFormat="1" applyFont="1" applyBorder="1"/>
    <xf numFmtId="9" fontId="24" fillId="0" borderId="86" xfId="4" applyNumberFormat="1" applyFont="1" applyBorder="1"/>
    <xf numFmtId="170" fontId="24" fillId="0" borderId="86" xfId="4" applyNumberFormat="1" applyFont="1" applyBorder="1"/>
    <xf numFmtId="164" fontId="24" fillId="0" borderId="86" xfId="4" applyNumberFormat="1" applyFont="1" applyBorder="1"/>
    <xf numFmtId="0" fontId="0" fillId="8" borderId="88" xfId="0" applyFill="1" applyBorder="1" applyProtection="1">
      <protection locked="0"/>
    </xf>
    <xf numFmtId="44" fontId="0" fillId="8" borderId="88" xfId="1" applyFont="1" applyFill="1" applyBorder="1" applyProtection="1">
      <protection locked="0"/>
    </xf>
    <xf numFmtId="0" fontId="0" fillId="8" borderId="87" xfId="0" applyFill="1" applyBorder="1" applyProtection="1">
      <protection locked="0"/>
    </xf>
    <xf numFmtId="44" fontId="0" fillId="8" borderId="89" xfId="1" applyFont="1" applyFill="1" applyBorder="1" applyProtection="1">
      <protection locked="0"/>
    </xf>
    <xf numFmtId="0" fontId="0" fillId="0" borderId="60" xfId="0" applyBorder="1"/>
    <xf numFmtId="0" fontId="0" fillId="0" borderId="77" xfId="0" applyBorder="1"/>
    <xf numFmtId="0" fontId="0" fillId="5" borderId="0" xfId="0" applyFill="1"/>
    <xf numFmtId="0" fontId="0" fillId="0" borderId="61" xfId="0" applyBorder="1"/>
    <xf numFmtId="0" fontId="0" fillId="3" borderId="62" xfId="0" applyFill="1" applyBorder="1"/>
    <xf numFmtId="164" fontId="0" fillId="3" borderId="63" xfId="0" applyNumberFormat="1" applyFill="1" applyBorder="1" applyAlignment="1">
      <alignment wrapText="1"/>
    </xf>
    <xf numFmtId="0" fontId="0" fillId="5" borderId="60" xfId="0" applyFill="1" applyBorder="1"/>
    <xf numFmtId="0" fontId="0" fillId="3" borderId="82" xfId="0" applyFill="1" applyBorder="1"/>
    <xf numFmtId="167" fontId="0" fillId="3" borderId="29" xfId="0" applyNumberFormat="1" applyFill="1" applyBorder="1" applyAlignment="1">
      <alignment wrapText="1"/>
    </xf>
    <xf numFmtId="0" fontId="0" fillId="0" borderId="8" xfId="0" applyBorder="1"/>
    <xf numFmtId="0" fontId="0" fillId="0" borderId="80" xfId="0" applyBorder="1"/>
    <xf numFmtId="0" fontId="0" fillId="3" borderId="78" xfId="0" applyFill="1" applyBorder="1"/>
    <xf numFmtId="0" fontId="1" fillId="7" borderId="41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61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60" xfId="0" applyFont="1" applyFill="1" applyBorder="1"/>
    <xf numFmtId="0" fontId="1" fillId="0" borderId="67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61" xfId="0" applyFill="1" applyBorder="1"/>
    <xf numFmtId="4" fontId="0" fillId="0" borderId="0" xfId="0" applyNumberFormat="1"/>
    <xf numFmtId="0" fontId="0" fillId="3" borderId="60" xfId="0" applyFill="1" applyBorder="1"/>
    <xf numFmtId="0" fontId="7" fillId="7" borderId="73" xfId="0" applyFont="1" applyFill="1" applyBorder="1"/>
    <xf numFmtId="0" fontId="0" fillId="3" borderId="75" xfId="0" applyFill="1" applyBorder="1"/>
    <xf numFmtId="0" fontId="0" fillId="3" borderId="76" xfId="0" applyFill="1" applyBorder="1"/>
    <xf numFmtId="0" fontId="0" fillId="0" borderId="79" xfId="0" applyBorder="1"/>
    <xf numFmtId="0" fontId="0" fillId="0" borderId="83" xfId="0" applyBorder="1"/>
    <xf numFmtId="0" fontId="0" fillId="0" borderId="65" xfId="0" applyBorder="1"/>
    <xf numFmtId="0" fontId="0" fillId="5" borderId="62" xfId="0" applyFill="1" applyBorder="1"/>
    <xf numFmtId="0" fontId="3" fillId="0" borderId="62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60" xfId="0" applyFont="1" applyFill="1" applyBorder="1"/>
    <xf numFmtId="4" fontId="0" fillId="3" borderId="0" xfId="0" applyNumberFormat="1" applyFill="1"/>
    <xf numFmtId="4" fontId="0" fillId="3" borderId="61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2" xfId="0" applyBorder="1"/>
    <xf numFmtId="0" fontId="1" fillId="0" borderId="41" xfId="0" applyFont="1" applyBorder="1"/>
    <xf numFmtId="0" fontId="1" fillId="2" borderId="14" xfId="0" applyFont="1" applyFill="1" applyBorder="1"/>
    <xf numFmtId="0" fontId="1" fillId="0" borderId="14" xfId="0" applyFont="1" applyBorder="1"/>
    <xf numFmtId="0" fontId="1" fillId="0" borderId="37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0" xfId="0" applyFont="1"/>
    <xf numFmtId="0" fontId="1" fillId="3" borderId="0" xfId="0" applyFont="1" applyFill="1"/>
    <xf numFmtId="0" fontId="1" fillId="3" borderId="61" xfId="0" applyFont="1" applyFill="1" applyBorder="1"/>
    <xf numFmtId="166" fontId="0" fillId="2" borderId="68" xfId="0" applyNumberFormat="1" applyFill="1" applyBorder="1"/>
    <xf numFmtId="1" fontId="0" fillId="2" borderId="16" xfId="0" applyNumberFormat="1" applyFill="1" applyBorder="1"/>
    <xf numFmtId="0" fontId="0" fillId="0" borderId="17" xfId="0" applyBorder="1"/>
    <xf numFmtId="166" fontId="0" fillId="2" borderId="69" xfId="0" applyNumberFormat="1" applyFill="1" applyBorder="1"/>
    <xf numFmtId="166" fontId="0" fillId="2" borderId="15" xfId="0" applyNumberFormat="1" applyFill="1" applyBorder="1"/>
    <xf numFmtId="0" fontId="0" fillId="5" borderId="18" xfId="0" applyFill="1" applyBorder="1"/>
    <xf numFmtId="1" fontId="0" fillId="2" borderId="15" xfId="0" applyNumberFormat="1" applyFill="1" applyBorder="1"/>
    <xf numFmtId="0" fontId="0" fillId="0" borderId="18" xfId="0" applyBorder="1"/>
    <xf numFmtId="0" fontId="0" fillId="2" borderId="15" xfId="0" applyFill="1" applyBorder="1"/>
    <xf numFmtId="166" fontId="0" fillId="2" borderId="70" xfId="0" applyNumberFormat="1" applyFill="1" applyBorder="1"/>
    <xf numFmtId="0" fontId="0" fillId="0" borderId="20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2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0" fontId="1" fillId="2" borderId="11" xfId="0" applyFont="1" applyFill="1" applyBorder="1"/>
    <xf numFmtId="0" fontId="0" fillId="0" borderId="43" xfId="0" applyBorder="1"/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7" xfId="0" applyFont="1" applyFill="1" applyBorder="1"/>
    <xf numFmtId="0" fontId="20" fillId="9" borderId="64" xfId="0" applyFont="1" applyFill="1" applyBorder="1" applyAlignment="1">
      <alignment horizontal="right"/>
    </xf>
    <xf numFmtId="0" fontId="6" fillId="3" borderId="65" xfId="0" applyFont="1" applyFill="1" applyBorder="1"/>
    <xf numFmtId="0" fontId="6" fillId="3" borderId="66" xfId="0" applyFont="1" applyFill="1" applyBorder="1"/>
    <xf numFmtId="0" fontId="6" fillId="0" borderId="0" xfId="0" applyFont="1"/>
    <xf numFmtId="0" fontId="6" fillId="3" borderId="60" xfId="0" applyFont="1" applyFill="1" applyBorder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4" fontId="0" fillId="0" borderId="55" xfId="1" applyFont="1" applyFill="1" applyBorder="1" applyAlignment="1" applyProtection="1">
      <alignment horizontal="center"/>
    </xf>
    <xf numFmtId="44" fontId="0" fillId="0" borderId="56" xfId="1" applyFont="1" applyFill="1" applyBorder="1" applyAlignment="1" applyProtection="1">
      <alignment horizontal="center"/>
    </xf>
    <xf numFmtId="44" fontId="0" fillId="0" borderId="57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1" fillId="9" borderId="84" xfId="0" applyFont="1" applyFill="1" applyBorder="1" applyAlignment="1">
      <alignment horizontal="left"/>
    </xf>
    <xf numFmtId="0" fontId="21" fillId="9" borderId="85" xfId="0" applyFont="1" applyFill="1" applyBorder="1" applyAlignment="1">
      <alignment horizontal="left"/>
    </xf>
    <xf numFmtId="0" fontId="9" fillId="4" borderId="6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13716921-90B9-4341-AE6C-87810A4F14C3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D7AFFF"/>
      <color rgb="FFCC99FF"/>
      <color rgb="FFFDFECE"/>
      <color rgb="FFD3FFBD"/>
      <color rgb="FFCAFFAF"/>
      <color rgb="FFB4FF8F"/>
      <color rgb="FFF9FECE"/>
      <color rgb="FFF3FECE"/>
      <color rgb="FF99FF66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8580D8-74EC-485B-80D1-D275ABCE1151}" name="ExportTable3" displayName="ExportTable3" ref="A1:FO2" totalsRowShown="0">
  <autoFilter ref="A1:FO2" xr:uid="{00000000-0009-0000-0100-000001000000}"/>
  <tableColumns count="171">
    <tableColumn id="1" xr3:uid="{243C8D93-A224-4CCA-8EE1-588CFF309507}" name="Ente"/>
    <tableColumn id="2" xr3:uid="{E1209F73-C89E-4B46-A795-D6F87C49FA8C}" name="Progetto"/>
    <tableColumn id="3" xr3:uid="{1A996EC0-FB21-48E4-A27B-9BF191ACB701}" name="Comune"/>
    <tableColumn id="4" xr3:uid="{5FE228E6-1420-449B-908E-D2095FC5BBA0}" name="Categoria eta"/>
    <tableColumn id="5" xr3:uid="{75F36C82-EA43-4F7C-865D-C4A9B539608B}" name="Sett.1 - Data Inizio"/>
    <tableColumn id="6" xr3:uid="{1CCB606E-4DE0-4F05-97F7-54F00A91F6E0}" name="Sett.1 - Data Fine"/>
    <tableColumn id="7" xr3:uid="{99D2A121-845E-4501-B8D6-466F120F6B1E}" name="Sett.1 - Giorni assistenza"/>
    <tableColumn id="8" xr3:uid="{3C0387DF-50D6-401D-AC39-A23C1A0439C0}" name="Sett.1 - Pasti settimana"/>
    <tableColumn id="9" xr3:uid="{88B5323F-A526-4DF4-B204-75F98B992031}" name="Sett.1 - Ore assistenza"/>
    <tableColumn id="10" xr3:uid="{39ECB2DA-C9F0-48DE-A180-2A37E6281064}" name="Sett.1 - N. Bambini"/>
    <tableColumn id="11" xr3:uid="{1CA34561-7002-4B92-8157-5908E808D99E}" name="Sett.1 - Quota partecipazione"/>
    <tableColumn id="12" xr3:uid="{D4B4F41F-C79A-4C71-AA94-8C391C43BC6C}" name="Sett.1 - Personale assist. riconosc."/>
    <tableColumn id="13" xr3:uid="{9DBD2F54-BD55-459F-A300-4750A5C71FBC}" name="Sett.1 - N. Bambini 104"/>
    <tableColumn id="14" xr3:uid="{61E3C5E1-40E4-4FAC-AF54-7E20692F6ADE}" name="Sett.1 - Personale assist. riconosc. 104"/>
    <tableColumn id="15" xr3:uid="{4B8FD051-53D2-4646-8CCD-7A5E2FD239A1}" name="Sett.1 - Quota part. 104"/>
    <tableColumn id="16" xr3:uid="{AE9CB7DD-6435-424A-A48C-F672656B5591}" name="Sett.2 - Data Inizio"/>
    <tableColumn id="17" xr3:uid="{90402EBD-C16A-4AE2-B274-C2A729736D50}" name="Sett.2 - Data Fine"/>
    <tableColumn id="18" xr3:uid="{3B542570-112A-4E93-87D7-08139A3E4949}" name="Sett.2 - Giorni assistenza"/>
    <tableColumn id="19" xr3:uid="{F85D8CEF-2913-4665-BF2B-A9C206C76B9F}" name="Sett.2 - Pasti settimana"/>
    <tableColumn id="20" xr3:uid="{52EB4CF3-ADCE-441F-BD7A-FE9DC8F1F6B5}" name="Sett.2 - Ore assistenza"/>
    <tableColumn id="21" xr3:uid="{50778596-0A97-4679-9704-74DBE3A6FF8D}" name="Sett.2 - N. Bambini"/>
    <tableColumn id="22" xr3:uid="{C080A4EE-71EB-466C-BE85-A991D475398F}" name="Sett.2 - Quota partecipazione"/>
    <tableColumn id="23" xr3:uid="{A038B5A1-D781-4993-9040-9CC3D5CEB019}" name="Sett.2 - Personale assist. riconosc."/>
    <tableColumn id="24" xr3:uid="{665F6BF3-0225-4233-8B83-0456DC26ACB5}" name="Sett.2 - N. Bambini 104"/>
    <tableColumn id="25" xr3:uid="{0CF381D9-10E6-4BAE-AA14-7E8BF7799E6E}" name="Sett.2 - Personale assist. riconosc. 104"/>
    <tableColumn id="26" xr3:uid="{4A3151FC-7476-4F09-AB00-356FF1ADE881}" name="Sett.2 - Quota part. 104"/>
    <tableColumn id="27" xr3:uid="{3596531C-CD3D-47F0-A3A1-A966A755D1B6}" name="Sett.3 - Data Inizio"/>
    <tableColumn id="28" xr3:uid="{E26FF4BF-E886-458C-81A7-42B30FC9BCA4}" name="Sett.3 - Data Fine"/>
    <tableColumn id="29" xr3:uid="{B85AF8B8-8E4B-4473-A386-FF921974E8E5}" name="Sett.3 - Giorni assistenza"/>
    <tableColumn id="30" xr3:uid="{C64A3502-AF32-431C-9635-BE0B43B34A02}" name="Sett.3 - Pasti settimana"/>
    <tableColumn id="31" xr3:uid="{FC835EB0-B05D-4985-8DD0-9548B5A84AC7}" name="Sett.3 - Ore assistenza"/>
    <tableColumn id="32" xr3:uid="{9D6E352A-7831-4BB4-86AE-A55B4FA7CCE4}" name="Sett.3 - N. Bambini"/>
    <tableColumn id="33" xr3:uid="{F35B5DBE-F394-447C-AC15-10E7D64415C9}" name="Sett.3 - Quota partecipazione"/>
    <tableColumn id="34" xr3:uid="{260CB322-48C3-44A3-BFE6-A559EA354FC0}" name="Sett.3 - Personale assist. riconosc."/>
    <tableColumn id="35" xr3:uid="{E2B83969-90C6-44B2-AE9B-70D2A0B3AD8B}" name="Sett.3 - N. Bambini 104"/>
    <tableColumn id="36" xr3:uid="{0AE1635B-7EE8-4317-BAF4-22F22CCEA7BE}" name="Sett.3 - Personale assist. riconosc. 104"/>
    <tableColumn id="37" xr3:uid="{B485A4CA-2B2A-4EA2-AFD4-D105F1FCB5D3}" name="Sett.3 - Quota part. 104"/>
    <tableColumn id="38" xr3:uid="{063BA09C-90D5-4B91-85DF-D2A447AA62F4}" name="Sett.4 - Data Inizio"/>
    <tableColumn id="39" xr3:uid="{6DD6D5CC-E841-4EA4-A769-AEDB00FF3189}" name="Sett.4 - Data Fine"/>
    <tableColumn id="40" xr3:uid="{9A8D96B5-E854-4932-A398-39A56B8F0EC4}" name="Sett.4 - Giorni assistenza"/>
    <tableColumn id="41" xr3:uid="{159A37F7-FAAA-497B-8AB2-031796F40221}" name="Sett.4 - Pasti settimana"/>
    <tableColumn id="42" xr3:uid="{3D9C28F3-9168-4CD7-839E-61D7FA2EDE8D}" name="Sett.4 - Ore assistenza"/>
    <tableColumn id="43" xr3:uid="{6AB20169-A9B3-4F8C-B6FE-F6D9A00C5B61}" name="Sett.4 - N. Bambini"/>
    <tableColumn id="44" xr3:uid="{E8C0CAA2-8490-468F-AB44-92104CC1641D}" name="Sett.4 - Quota partecipazione"/>
    <tableColumn id="45" xr3:uid="{2C376EAE-28D2-4DD6-AE0C-DE41F23607FE}" name="Sett.4 - Personale assist. riconosc."/>
    <tableColumn id="46" xr3:uid="{F636087C-EE45-49E2-8F1A-F06BE2BBD7CC}" name="Sett.4 - N. Bambini 104"/>
    <tableColumn id="47" xr3:uid="{5715836E-96C3-4B38-83AE-16FE61BE74EA}" name="Sett.4 - Personale assist. riconosc. 104"/>
    <tableColumn id="48" xr3:uid="{488D7251-55E0-4262-86DE-F0A3D3CDE8C0}" name="Sett.4 - Quota part. 104"/>
    <tableColumn id="49" xr3:uid="{52D852EF-16FA-4B8F-9FE4-52C3122642BF}" name="Sett.5 - Data Inizio"/>
    <tableColumn id="50" xr3:uid="{7302EBC7-BB41-46DF-8E94-78BC03CB18A1}" name="Sett.5 - Data Fine"/>
    <tableColumn id="51" xr3:uid="{1296E995-B78E-4F04-B29A-3EECDB2B855A}" name="Sett.5 - Giorni assistenza"/>
    <tableColumn id="52" xr3:uid="{9D332B0F-C052-4052-A9B0-454384F6102D}" name="Sett.5 - Pasti settimana"/>
    <tableColumn id="53" xr3:uid="{0D97E83C-6176-4E49-876E-6C74949FC1B7}" name="Sett.5 - Ore assistenza"/>
    <tableColumn id="54" xr3:uid="{FFB6C8C8-389B-40B7-8CFD-8DEBACFE6299}" name="Sett.5 - N. Bambini"/>
    <tableColumn id="55" xr3:uid="{77D2F671-7200-4460-8C6E-52605D15536F}" name="Sett.5 - Quota partecipazione"/>
    <tableColumn id="56" xr3:uid="{39ED83AA-2E2C-4113-A8A6-A039A1FD4EA4}" name="Sett.5 - Personale assist. riconosc."/>
    <tableColumn id="57" xr3:uid="{53D65446-BDE7-45BF-8843-2F1682E9D1E3}" name="Sett.5 - N. Bambini 104"/>
    <tableColumn id="58" xr3:uid="{9A740150-EA0E-4A7C-8A36-FFB525876335}" name="Sett.5 - Personale assist. riconosc. 104"/>
    <tableColumn id="59" xr3:uid="{F409FE31-0011-4035-8BF5-382147E98930}" name="Sett.5 - Quota part. 104"/>
    <tableColumn id="60" xr3:uid="{A6E8253C-6C17-4946-A45A-E5C824D95AF0}" name="Sett.6 - Data Inizio"/>
    <tableColumn id="61" xr3:uid="{7763E0FE-73A8-4E07-BC81-4114CC653A6D}" name="Sett.6 - Data Fine"/>
    <tableColumn id="62" xr3:uid="{35139244-8162-48FA-A146-36DAE3E060CC}" name="Sett.6 - Giorni assistenza"/>
    <tableColumn id="63" xr3:uid="{02C755F0-AC48-4A7C-A8CE-ACD232E140B5}" name="Sett.6 - Pasti settimana"/>
    <tableColumn id="64" xr3:uid="{EE0CE332-C49F-4E05-8D7D-EA1694F584F2}" name="Sett.6 - Ore assistenza"/>
    <tableColumn id="65" xr3:uid="{A77E8E5D-1D35-4CC6-ACF6-4A57675EF70E}" name="Sett.6 - N. Bambini"/>
    <tableColumn id="66" xr3:uid="{EB02D5EA-9429-475E-BA09-06D879CC558F}" name="Sett.6 - Quota partecipazione"/>
    <tableColumn id="67" xr3:uid="{681D46BD-80B2-4B59-A016-8ECA9C26AEFF}" name="Sett.6 - Personale assist. riconosc."/>
    <tableColumn id="68" xr3:uid="{468AF2C9-310B-4E40-B1C8-52B0F024B98F}" name="Sett.6 - N. Bambini 104"/>
    <tableColumn id="69" xr3:uid="{18030F92-573B-4246-88DE-D6E60E245EE4}" name="Sett.6 - Personale assist. riconosc. 104"/>
    <tableColumn id="70" xr3:uid="{11855EB2-FE65-40B2-8B64-002A6D0C841D}" name="Sett.6 - Quota part. 104"/>
    <tableColumn id="71" xr3:uid="{6DA47368-B1BF-4569-A9ED-2D780027B590}" name="Sett.7 - Data Inizio"/>
    <tableColumn id="72" xr3:uid="{D8796E23-6256-41BE-88D6-3FB94B8B8DF7}" name="Sett.7 - Data Fine"/>
    <tableColumn id="73" xr3:uid="{5BE04893-4BA6-4F60-A5DD-A0EE1A390A9E}" name="Sett.7 - Giorni assistenza"/>
    <tableColumn id="74" xr3:uid="{9B8B4918-5C95-463B-B08B-25306153994E}" name="Sett.7 - Pasti settimana"/>
    <tableColumn id="75" xr3:uid="{4B862547-50DE-469B-9294-0353A20C1894}" name="Sett.7 - Ore assistenza"/>
    <tableColumn id="76" xr3:uid="{24464507-4622-4609-A5B3-1A76C77CED76}" name="Sett.7 - N. Bambini"/>
    <tableColumn id="77" xr3:uid="{CC59B222-BB4F-40D3-8B2C-661268749BC4}" name="Sett.7 - Quota partecipazione"/>
    <tableColumn id="78" xr3:uid="{797F63A5-5A5B-4273-AC8D-322B1C8717D4}" name="Sett.7 - Personale assist. riconosc."/>
    <tableColumn id="79" xr3:uid="{2289B5E9-64E0-44BB-8AE8-A72D346FBA7C}" name="Sett.7 - N. Bambini 104"/>
    <tableColumn id="80" xr3:uid="{8E950414-2DF5-4BBD-A161-152F5F7CFD03}" name="Sett.7 - Personale assist. riconosc. 104"/>
    <tableColumn id="81" xr3:uid="{2678D2BD-E4F5-4559-96F3-3DD4837B03D1}" name="Sett.7 - Quota part. 104"/>
    <tableColumn id="82" xr3:uid="{01334D01-7FCC-48E6-A32D-52D03054B4C9}" name="Sett.8 - Data Inizio"/>
    <tableColumn id="83" xr3:uid="{ED5CE817-68D7-4412-9D5A-37A635B9F8BC}" name="Sett.8 - Data Fine"/>
    <tableColumn id="84" xr3:uid="{3311D15A-835A-4150-965B-4700AC4743EB}" name="Sett.8 - Giorni assistenza"/>
    <tableColumn id="85" xr3:uid="{10036DE3-71FB-4712-9C9F-BF12F0F6503E}" name="Sett.8 - Pasti settimana"/>
    <tableColumn id="86" xr3:uid="{B29EC30D-30A2-4597-A0D5-03FBF6054D3C}" name="Sett.8 - Ore assistenza"/>
    <tableColumn id="87" xr3:uid="{00B6B826-8B48-4D48-8DFE-EA29AF7681E9}" name="Sett.8 - N. Bambini"/>
    <tableColumn id="88" xr3:uid="{E1659B86-AE78-47F1-8491-C76589115F2F}" name="Sett.8 - Quota partecipazione"/>
    <tableColumn id="89" xr3:uid="{0D420D2E-36DA-436B-9EC6-DE4413B2CD27}" name="Sett.8 - Personale assist. riconosc."/>
    <tableColumn id="90" xr3:uid="{D60B2EDA-21A0-4EE3-97B5-39CD3B2A8DD1}" name="Sett.8 - N. Bambini 104"/>
    <tableColumn id="91" xr3:uid="{732FF533-426D-457F-8778-2EB3640996FB}" name="Sett.8 - Personale assist. riconosc. 104"/>
    <tableColumn id="92" xr3:uid="{A8AF830A-43C7-4C23-94EB-A4385951CAC7}" name="Sett.8 - Quota part. 104"/>
    <tableColumn id="93" xr3:uid="{5086730A-39C4-4514-B322-C9AD6333C2AA}" name="Sett.9 - Data Inizio"/>
    <tableColumn id="94" xr3:uid="{1222D7FF-EA57-4F92-8383-E32596FF7DAE}" name="Sett.9 - Data Fine"/>
    <tableColumn id="95" xr3:uid="{95D1CC2F-BC79-4E6B-9756-E312398ADEBF}" name="Sett.9 - Giorni assistenza"/>
    <tableColumn id="96" xr3:uid="{B4EAC692-A69F-4470-AECB-8A00CA95ED1E}" name="Sett.9 - Pasti settimana"/>
    <tableColumn id="97" xr3:uid="{92847ABD-AA3C-45EA-8CCF-77BF92AAE8FD}" name="Sett.9 - Ore assistenza"/>
    <tableColumn id="98" xr3:uid="{6ED80008-AC7B-4738-BDC0-00C2F6B14890}" name="Sett.9 - N. Bambini"/>
    <tableColumn id="99" xr3:uid="{0251C4BF-11C3-4FFA-9BBF-50D0B2F64184}" name="Sett.9 - Quota partecipazione"/>
    <tableColumn id="100" xr3:uid="{DC30D0E8-332B-4309-B98A-1CB3ACE1AE85}" name="Sett.9 - Personale assist. riconosc."/>
    <tableColumn id="101" xr3:uid="{88A68915-0D26-400F-8CB0-885EBC5F0BA3}" name="Sett.9 - N. Bambini 104"/>
    <tableColumn id="102" xr3:uid="{AB266C71-6C4D-4EEF-939E-DB6CC5D29A2D}" name="Sett.9 - Personale assist. riconosc. 104"/>
    <tableColumn id="103" xr3:uid="{E01E1E04-5161-4F8B-AD14-3635CC7FBD38}" name="Sett.9 - Quota part. 104"/>
    <tableColumn id="104" xr3:uid="{07E86804-261C-4D36-A480-2FE969DB0C84}" name="Sett.10 - Data Inizio"/>
    <tableColumn id="105" xr3:uid="{49DF511A-115D-4681-BD31-ADFCC101EC1D}" name="Sett.10 - Data Fine"/>
    <tableColumn id="106" xr3:uid="{C7B39E54-AE07-4E27-8A8E-982CC58BDC1D}" name="Sett.10 - Giorni assistenza"/>
    <tableColumn id="107" xr3:uid="{91C237EE-FA00-4A59-9DF8-52FDDFE0A1DD}" name="Sett.10 - Pasti settimana"/>
    <tableColumn id="108" xr3:uid="{28FE2766-C040-44FB-A16E-01C88C482F27}" name="Sett.10 - Ore assistenza"/>
    <tableColumn id="109" xr3:uid="{271159B9-DC4B-4169-B16F-EC99C1CA0AEB}" name="Sett.10 - N. Bambini"/>
    <tableColumn id="110" xr3:uid="{0B6983F2-1808-457D-BD25-A7CF102EC344}" name="Sett.10 - Quota partecipazione"/>
    <tableColumn id="111" xr3:uid="{2AD8574E-3BAE-4273-8923-5A70D447BCA3}" name="Sett.10 - Personale assist. riconosc."/>
    <tableColumn id="112" xr3:uid="{7AC33597-007D-40B5-BE10-5780E0E8EF6D}" name="Sett.10 - N. Bambini 104"/>
    <tableColumn id="113" xr3:uid="{7D855C84-FDF0-4107-AA9F-B793D1174F63}" name="Sett.10 - Personale assist. riconosc. 104"/>
    <tableColumn id="114" xr3:uid="{2BC4C2B2-116C-4C0F-9C71-4BD6BA6CA11F}" name="Sett.10 - Quota part. 104"/>
    <tableColumn id="162" xr3:uid="{4470C9D4-172C-4374-B832-A63A16AC45DD}" name="Sett.11 - Data Inizio"/>
    <tableColumn id="163" xr3:uid="{76BECDE3-8000-49D4-AEE7-2A94D56AB822}" name="Sett.11 - Data Fine"/>
    <tableColumn id="164" xr3:uid="{18514184-733E-4454-ABC1-05EC52C2348F}" name="Sett.11 - Giorni assistenza"/>
    <tableColumn id="165" xr3:uid="{0F35806F-9148-4294-A4B0-0DE303CF3EC9}" name="Sett.11 - Pasti settimana"/>
    <tableColumn id="166" xr3:uid="{0E43FABF-176F-4519-84BF-45C20AAF2B2E}" name="Sett.11 - Ore assistenza"/>
    <tableColumn id="167" xr3:uid="{F24E6C70-FF5B-488C-831A-EC50CFFDFB88}" name="Sett.11 - N. Bambini"/>
    <tableColumn id="168" xr3:uid="{DB221A55-3764-4968-8E76-D98BE645D8CD}" name="Sett.11 - Quota partecipazione"/>
    <tableColumn id="169" xr3:uid="{044BC80E-77CE-4BBE-B6F0-E642D752BCE6}" name="Sett.11 - Personale assist. riconosc."/>
    <tableColumn id="170" xr3:uid="{082C36BF-FF21-44A2-A73F-15BF28ADFFF5}" name="Sett.11 - N. Bambini 104"/>
    <tableColumn id="171" xr3:uid="{1023E405-A8A2-4BF3-A6D2-36578936ABE5}" name="Sett.11 - Personale assist. riconosc. 104"/>
    <tableColumn id="172" xr3:uid="{D7E58293-FAB4-4B4D-9F1F-080FB1548D77}" name="Sett.11 - Quota part. 104"/>
    <tableColumn id="115" xr3:uid="{EACE0DC5-A1C4-4FB4-98CF-E01D6D25E51E}" name="Tot. - Settimane totali"/>
    <tableColumn id="161" xr3:uid="{7854A5AB-A978-43DC-BC84-5A897D8CBD2E}" name="Tot. - Giorni assistenza" dataDxfId="8"/>
    <tableColumn id="116" xr3:uid="{3B58A808-9676-4062-9BC6-E2210BF95625}" name="Tot. - Pranzi"/>
    <tableColumn id="117" xr3:uid="{61584E2D-27E5-4F43-B6DC-BEC0B3FC1D27}" name="Tot. - Ore progetto"/>
    <tableColumn id="118" xr3:uid="{4BB6C1A8-AAB8-4BA5-91DA-67B9F229E192}" name="Tot. - Bambini iscritti"/>
    <tableColumn id="119" xr3:uid="{69942149-7363-47E5-B3C8-8A72C293F02D}" name="Tot. - Assistenti riconosc."/>
    <tableColumn id="120" xr3:uid="{21024FBC-77CF-4B89-A262-80572D319A0C}" name="Tot. - Bambini legge 104"/>
    <tableColumn id="121" xr3:uid="{8F6861A0-0B93-43BB-813F-8F9CBECAD4A3}" name="Tot. - Assistenti riconosc. 104"/>
    <tableColumn id="123" xr3:uid="{DAD659EB-D183-4638-BEFE-05735116F489}" name="Uscite - Dir. pedagogica"/>
    <tableColumn id="124" xr3:uid="{4F88F312-F52C-431A-8E9D-481FFEED7E1F}" name="Uscite - Personale assist."/>
    <tableColumn id="125" xr3:uid="{340CA8FE-60D2-4CA3-8BC9-4F4F5DAD2302}" name="Uscite - Personale assist. 104"/>
    <tableColumn id="126" xr3:uid="{A84FEB7E-3CC9-478B-8B92-CB0405143F0F}" name="Uscite - Sostituzione"/>
    <tableColumn id="127" xr3:uid="{C58A6837-FCF9-44F4-9620-170439D9703F}" name="Uscite - Ristorazione"/>
    <tableColumn id="128" xr3:uid="{708D7C88-43FC-4FDE-9EF2-B174478FE18F}" name="Uscite - Costi residui"/>
    <tableColumn id="129" xr3:uid="{CEC74177-43B7-4A15-A95E-4E8D57B162FE}" name="Uscite - Locazione"/>
    <tableColumn id="130" xr3:uid="{1CFF17F5-9479-4A79-99DC-023EA9BD723A}" name="Uscite - Totale"/>
    <tableColumn id="131" xr3:uid="{CA9CD0F4-0B11-483E-A561-223A79C54C5E}" name="Entrate - Comune"/>
    <tableColumn id="132" xr3:uid="{11D3B864-D7E4-4B2C-B94F-8A9573EF1497}" name="Entrate - Sponsor"/>
    <tableColumn id="133" xr3:uid="{5E00C4B7-BF22-4F00-B072-0ED5868734BD}" name="Entrate - Altre"/>
    <tableColumn id="134" xr3:uid="{5FE87CB5-10AC-49EC-A054-F4B72A14E5AE}" name="Entrate - Quote partecip."/>
    <tableColumn id="135" xr3:uid="{15D82C7C-8ACF-4D10-9E65-66B93618D46D}" name="Entrate - Mezzi propri"/>
    <tableColumn id="136" xr3:uid="{736D8CF6-0F0A-477E-9CDD-07494FC08D0A}" name="Entrate - Totale"/>
    <tableColumn id="137" xr3:uid="{424ADDC7-05F8-44BF-B218-8AE7C57119CD}" name="Tariffa - Dir. pedagogica"/>
    <tableColumn id="138" xr3:uid="{38F46289-86D6-4BFD-9341-6DE73E018213}" name="Tariffa - Personale assist."/>
    <tableColumn id="139" xr3:uid="{7EB84613-CCC2-4D16-A3EE-E719268FC5D1}" name="Tariffa - Personale assist. 104"/>
    <tableColumn id="140" xr3:uid="{C56C0FDE-E769-4290-BB50-E5F2754588A7}" name="Tariffa - Sostituzione"/>
    <tableColumn id="141" xr3:uid="{5BAE5331-5481-4BDF-822E-B792348614C9}" name="Tariffa - Ristorazione"/>
    <tableColumn id="142" xr3:uid="{9E81BCF8-5E58-4160-895A-D0EDF542356B}" name="Tariffa - Costi residui"/>
    <tableColumn id="143" xr3:uid="{67E445C4-E085-49AB-84F3-07EAD59CB858}" name="Ore - Dir. pedagogica"/>
    <tableColumn id="144" xr3:uid="{1AECE2FB-919C-4F50-ABE0-90063CB9BEAA}" name="Ore - Personale assist."/>
    <tableColumn id="145" xr3:uid="{7A582E0A-AECC-445A-9380-3D33EA69D838}" name="Ore - Personale assist. 104"/>
    <tableColumn id="146" xr3:uid="{247E6C27-4D4B-4611-AA08-3C8BBC6C8783}" name="Calc. - Dir. pedagogica"/>
    <tableColumn id="147" xr3:uid="{D6CA6D09-BB6B-426C-BAB5-81FD200C70EC}" name="Calc. - Personale assist."/>
    <tableColumn id="148" xr3:uid="{704C9C31-DAD7-4F2A-B141-FC5702EF632A}" name="Calc. - Personale assist. 104"/>
    <tableColumn id="149" xr3:uid="{B4159271-2F8C-4663-B259-43E1FF3FB486}" name="Calc. - Sostituzione"/>
    <tableColumn id="150" xr3:uid="{6F0FBA2E-11CB-4542-B1AD-E2DF8C9E9864}" name="Calc. - Ristorazione"/>
    <tableColumn id="151" xr3:uid="{3BD5C67C-2293-41D1-83DB-A8AD12319C98}" name="Calc. - Costi residui"/>
    <tableColumn id="152" xr3:uid="{B307C4FC-CF1C-470E-A45F-BD21BBAA81C7}" name="Calc. - Locazione"/>
    <tableColumn id="153" xr3:uid="{67F8CEF4-0DA1-4D80-AF7E-016B21BC4FD3}" name="Calc. - Totale costi ammissibili"/>
    <tableColumn id="154" xr3:uid="{657D8490-A5B6-433A-94D7-CD71C305D5E1}" name="Quote partecip. ammissibili"/>
    <tableColumn id="155" xr3:uid="{86E159AD-DDD0-4C3A-8769-F0CD09FF0A29}" name="Differenza uscite-entrate"/>
    <tableColumn id="156" xr3:uid="{0AF0D3FF-013C-45DD-917E-3CE0968B05A9}" name="Contributo su costi amm."/>
    <tableColumn id="157" xr3:uid="{FDBD1A04-290F-40E3-A70A-9796A829E1D3}" name="Importo contributo richiesto"/>
    <tableColumn id="158" xr3:uid="{8F006F96-3A98-4A02-BB1D-C1603219BF8C}" name="Anticipo richiesto"/>
    <tableColumn id="159" xr3:uid="{46FCE3DA-9CD1-495B-9CCD-5BA5E0204FE7}" name="Anticipo 50%"/>
    <tableColumn id="160" xr3:uid="{C9649B5E-D8E1-4B41-BFE6-D5D67FDE4A1A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1"/>
  <sheetViews>
    <sheetView showGridLines="0" tabSelected="1" zoomScale="89" zoomScaleNormal="89" workbookViewId="0">
      <selection activeCell="D12" sqref="D12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2" t="s">
        <v>189</v>
      </c>
      <c r="B1" s="142"/>
      <c r="C1" s="142"/>
    </row>
    <row r="2" spans="1:9" ht="22.15" customHeight="1" x14ac:dyDescent="0.25">
      <c r="A2" s="142"/>
      <c r="B2" s="142"/>
      <c r="C2" s="142"/>
    </row>
    <row r="5" spans="1:9" ht="25.5" customHeight="1" x14ac:dyDescent="0.25">
      <c r="A5" s="145" t="s">
        <v>0</v>
      </c>
      <c r="B5" s="145"/>
      <c r="C5" s="145"/>
    </row>
    <row r="6" spans="1:9" ht="27.75" customHeight="1" x14ac:dyDescent="0.25">
      <c r="A6" s="146" t="s">
        <v>1</v>
      </c>
      <c r="B6" s="146"/>
      <c r="C6" s="146"/>
    </row>
    <row r="7" spans="1:9" ht="23.25" customHeight="1" x14ac:dyDescent="0.25">
      <c r="A7" s="7">
        <v>1</v>
      </c>
      <c r="B7" s="147" t="s">
        <v>2</v>
      </c>
      <c r="C7" s="147"/>
    </row>
    <row r="8" spans="1:9" ht="27" customHeight="1" x14ac:dyDescent="0.25">
      <c r="A8" s="8">
        <v>2</v>
      </c>
      <c r="B8" s="148" t="s">
        <v>3</v>
      </c>
      <c r="C8" s="148"/>
    </row>
    <row r="9" spans="1:9" ht="24.75" customHeight="1" x14ac:dyDescent="0.25">
      <c r="A9" s="7">
        <v>3</v>
      </c>
      <c r="B9" s="147" t="s">
        <v>4</v>
      </c>
      <c r="C9" s="147"/>
      <c r="E9" s="9"/>
    </row>
    <row r="10" spans="1:9" ht="25.5" customHeight="1" x14ac:dyDescent="0.25">
      <c r="A10" s="143">
        <v>4</v>
      </c>
      <c r="B10" s="149" t="s">
        <v>5</v>
      </c>
      <c r="C10" s="149"/>
    </row>
    <row r="11" spans="1:9" ht="45" customHeight="1" x14ac:dyDescent="0.25">
      <c r="A11" s="143"/>
      <c r="B11" s="150" t="s">
        <v>6</v>
      </c>
      <c r="C11" s="150"/>
      <c r="I11" s="10"/>
    </row>
    <row r="12" spans="1:9" ht="38.25" customHeight="1" x14ac:dyDescent="0.25">
      <c r="A12" s="143"/>
      <c r="B12" s="151" t="s">
        <v>7</v>
      </c>
      <c r="C12" s="151"/>
      <c r="D12" s="10"/>
    </row>
    <row r="13" spans="1:9" ht="32.25" customHeight="1" x14ac:dyDescent="0.25">
      <c r="A13" s="7">
        <v>5</v>
      </c>
      <c r="B13" s="147" t="s">
        <v>8</v>
      </c>
      <c r="C13" s="147"/>
    </row>
    <row r="14" spans="1:9" ht="28.5" customHeight="1" x14ac:dyDescent="0.25">
      <c r="A14" s="8">
        <v>6</v>
      </c>
      <c r="B14" s="148" t="s">
        <v>9</v>
      </c>
      <c r="C14" s="148"/>
    </row>
    <row r="15" spans="1:9" ht="30.75" customHeight="1" x14ac:dyDescent="0.25">
      <c r="A15" s="7">
        <v>7</v>
      </c>
      <c r="B15" s="147" t="s">
        <v>10</v>
      </c>
      <c r="C15" s="147"/>
    </row>
    <row r="16" spans="1:9" ht="30.75" customHeight="1" x14ac:dyDescent="0.25">
      <c r="A16" s="11">
        <v>8</v>
      </c>
      <c r="B16" s="144" t="s">
        <v>190</v>
      </c>
      <c r="C16" s="144"/>
    </row>
    <row r="17" spans="1:3" ht="30.75" customHeight="1" x14ac:dyDescent="0.25">
      <c r="A17" s="11">
        <v>9</v>
      </c>
      <c r="B17" s="158" t="s">
        <v>191</v>
      </c>
      <c r="C17" s="159"/>
    </row>
    <row r="18" spans="1:3" ht="30.75" customHeight="1" thickBot="1" x14ac:dyDescent="0.3">
      <c r="A18" s="12"/>
      <c r="B18" s="13"/>
      <c r="C18" s="14"/>
    </row>
    <row r="19" spans="1:3" ht="21.75" customHeight="1" x14ac:dyDescent="0.25">
      <c r="A19" s="155" t="s">
        <v>11</v>
      </c>
      <c r="B19" s="156"/>
      <c r="C19" s="157"/>
    </row>
    <row r="20" spans="1:3" ht="43.5" customHeight="1" thickBot="1" x14ac:dyDescent="0.3">
      <c r="A20" s="152" t="s">
        <v>12</v>
      </c>
      <c r="B20" s="153"/>
      <c r="C20" s="154"/>
    </row>
    <row r="21" spans="1:3" x14ac:dyDescent="0.25">
      <c r="A21" s="10"/>
    </row>
  </sheetData>
  <sheetProtection algorithmName="SHA-512" hashValue="2IAQnO5M5CJo6fc4YeUpksXZpq70i8SnYSHEQWG020ALHj0RTgaPWaFlHO9zYPBGRHLSQ32R9mX4/nxMwhpLfQ==" saltValue="LAVi6JmlbGVtOYhTbh50vw==" spinCount="100000" sheet="1" objects="1" scenarios="1" selectLockedCells="1"/>
  <mergeCells count="17">
    <mergeCell ref="A20:C20"/>
    <mergeCell ref="B13:C13"/>
    <mergeCell ref="B14:C14"/>
    <mergeCell ref="B15:C15"/>
    <mergeCell ref="A19:C19"/>
    <mergeCell ref="B17:C17"/>
    <mergeCell ref="A1:C2"/>
    <mergeCell ref="A10:A12"/>
    <mergeCell ref="B16:C16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B33" sqref="B33"/>
    </sheetView>
  </sheetViews>
  <sheetFormatPr baseColWidth="10" defaultColWidth="9.140625" defaultRowHeight="15" x14ac:dyDescent="0.25"/>
  <cols>
    <col min="1" max="1" width="60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40" customFormat="1" ht="21" x14ac:dyDescent="0.35">
      <c r="A1" s="137" t="s">
        <v>185</v>
      </c>
      <c r="B1" s="186" t="s">
        <v>186</v>
      </c>
      <c r="C1" s="187"/>
      <c r="D1" s="138"/>
      <c r="E1" s="138"/>
      <c r="F1" s="138"/>
      <c r="G1" s="138"/>
      <c r="H1" s="138"/>
      <c r="I1" s="138"/>
      <c r="J1" s="138"/>
      <c r="K1" s="138"/>
      <c r="L1" s="139"/>
    </row>
    <row r="2" spans="1:16" ht="18.75" x14ac:dyDescent="0.3">
      <c r="A2" s="141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6" t="s">
        <v>203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6" t="s">
        <v>14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6" t="s">
        <v>15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3" t="s">
        <v>16</v>
      </c>
      <c r="K8" s="164"/>
      <c r="L8" s="165"/>
    </row>
    <row r="9" spans="1:16" s="135" customFormat="1" ht="129" customHeight="1" x14ac:dyDescent="0.25">
      <c r="A9" s="129" t="s">
        <v>17</v>
      </c>
      <c r="B9" s="130" t="s">
        <v>183</v>
      </c>
      <c r="C9" s="130" t="s">
        <v>184</v>
      </c>
      <c r="D9" s="130" t="s">
        <v>18</v>
      </c>
      <c r="E9" s="131" t="s">
        <v>19</v>
      </c>
      <c r="F9" s="131" t="s">
        <v>194</v>
      </c>
      <c r="G9" s="130" t="s">
        <v>187</v>
      </c>
      <c r="H9" s="130" t="s">
        <v>201</v>
      </c>
      <c r="I9" s="132" t="s">
        <v>20</v>
      </c>
      <c r="J9" s="133" t="s">
        <v>21</v>
      </c>
      <c r="K9" s="130" t="s">
        <v>20</v>
      </c>
      <c r="L9" s="134" t="s">
        <v>22</v>
      </c>
      <c r="M9" s="9" t="s">
        <v>23</v>
      </c>
    </row>
    <row r="10" spans="1:16" s="99" customFormat="1" x14ac:dyDescent="0.25">
      <c r="A10" s="128" t="s">
        <v>24</v>
      </c>
      <c r="B10" s="24"/>
      <c r="C10" s="24"/>
      <c r="D10" s="127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4">
        <f>INT(G10/6)+IF(MOD(G10,6)&gt;=4,1,0)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8" t="s">
        <v>25</v>
      </c>
      <c r="B11" s="24"/>
      <c r="C11" s="24"/>
      <c r="D11" s="127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5">
        <f>INT(G11/6)+IF(MOD(G11,6)&gt;=4,1,0)</f>
        <v>0</v>
      </c>
      <c r="J11" s="25"/>
      <c r="K11" s="122">
        <f t="shared" ref="K11:K19" si="1">J11</f>
        <v>0</v>
      </c>
      <c r="L11" s="27"/>
      <c r="M11" t="str">
        <f t="shared" ref="M11:M19" si="2">IF(COUNTA(B11:I11)=8,"ja","nein")</f>
        <v>nein</v>
      </c>
      <c r="N11" s="99" t="str">
        <f t="shared" ref="N11:N19" si="3">IF(J11&gt;0,"ja","nein")</f>
        <v>nein</v>
      </c>
      <c r="O11">
        <f t="shared" ref="O11:O19" si="4">(MIN(F11,45)+5)*I11</f>
        <v>0</v>
      </c>
      <c r="P11">
        <f t="shared" ref="P11:P19" si="5">(MIN(F11,45)+5)*K11</f>
        <v>0</v>
      </c>
    </row>
    <row r="12" spans="1:16" s="99" customFormat="1" x14ac:dyDescent="0.25">
      <c r="A12" s="128" t="s">
        <v>26</v>
      </c>
      <c r="B12" s="24"/>
      <c r="C12" s="24"/>
      <c r="D12" s="127" t="str">
        <f t="shared" si="0"/>
        <v/>
      </c>
      <c r="E12" s="22"/>
      <c r="F12" s="22"/>
      <c r="G12" s="22"/>
      <c r="H12" s="23"/>
      <c r="I12" s="125">
        <f t="shared" ref="I12:I19" si="6">INT(G12/6)+IF(MOD(G12,6)&gt;=4,1,0)</f>
        <v>0</v>
      </c>
      <c r="J12" s="25"/>
      <c r="K12" s="122">
        <f t="shared" si="1"/>
        <v>0</v>
      </c>
      <c r="L12" s="27"/>
      <c r="M12" t="str">
        <f t="shared" si="2"/>
        <v>nein</v>
      </c>
      <c r="N12" s="99" t="str">
        <f t="shared" si="3"/>
        <v>nein</v>
      </c>
      <c r="O12">
        <f t="shared" si="4"/>
        <v>0</v>
      </c>
      <c r="P12">
        <f t="shared" si="5"/>
        <v>0</v>
      </c>
    </row>
    <row r="13" spans="1:16" s="99" customFormat="1" x14ac:dyDescent="0.25">
      <c r="A13" s="128" t="s">
        <v>27</v>
      </c>
      <c r="B13" s="24"/>
      <c r="C13" s="24"/>
      <c r="D13" s="127" t="str">
        <f t="shared" si="0"/>
        <v/>
      </c>
      <c r="E13" s="22"/>
      <c r="F13" s="22"/>
      <c r="G13" s="22"/>
      <c r="H13" s="23"/>
      <c r="I13" s="125">
        <f t="shared" si="6"/>
        <v>0</v>
      </c>
      <c r="J13" s="25"/>
      <c r="K13" s="122">
        <f t="shared" si="1"/>
        <v>0</v>
      </c>
      <c r="L13" s="27"/>
      <c r="M13" t="str">
        <f t="shared" si="2"/>
        <v>nein</v>
      </c>
      <c r="N13" s="99" t="str">
        <f t="shared" si="3"/>
        <v>nein</v>
      </c>
      <c r="O13">
        <f t="shared" si="4"/>
        <v>0</v>
      </c>
      <c r="P13">
        <f t="shared" si="5"/>
        <v>0</v>
      </c>
    </row>
    <row r="14" spans="1:16" s="99" customFormat="1" x14ac:dyDescent="0.25">
      <c r="A14" s="128" t="s">
        <v>28</v>
      </c>
      <c r="B14" s="24"/>
      <c r="C14" s="24"/>
      <c r="D14" s="127" t="str">
        <f t="shared" si="0"/>
        <v/>
      </c>
      <c r="E14" s="22"/>
      <c r="F14" s="22"/>
      <c r="G14" s="22"/>
      <c r="H14" s="23"/>
      <c r="I14" s="125">
        <f t="shared" si="6"/>
        <v>0</v>
      </c>
      <c r="J14" s="25"/>
      <c r="K14" s="122">
        <f t="shared" si="1"/>
        <v>0</v>
      </c>
      <c r="L14" s="27"/>
      <c r="M14" t="str">
        <f t="shared" si="2"/>
        <v>nein</v>
      </c>
      <c r="N14" s="99" t="str">
        <f t="shared" si="3"/>
        <v>nein</v>
      </c>
      <c r="O14">
        <f t="shared" si="4"/>
        <v>0</v>
      </c>
      <c r="P14">
        <f t="shared" si="5"/>
        <v>0</v>
      </c>
    </row>
    <row r="15" spans="1:16" s="99" customFormat="1" x14ac:dyDescent="0.25">
      <c r="A15" s="128" t="s">
        <v>29</v>
      </c>
      <c r="B15" s="24"/>
      <c r="C15" s="24"/>
      <c r="D15" s="127" t="str">
        <f t="shared" si="0"/>
        <v/>
      </c>
      <c r="E15" s="22"/>
      <c r="F15" s="22"/>
      <c r="G15" s="22"/>
      <c r="H15" s="23"/>
      <c r="I15" s="125">
        <f t="shared" si="6"/>
        <v>0</v>
      </c>
      <c r="J15" s="25"/>
      <c r="K15" s="122">
        <f t="shared" si="1"/>
        <v>0</v>
      </c>
      <c r="L15" s="27"/>
      <c r="M15" t="str">
        <f t="shared" si="2"/>
        <v>nein</v>
      </c>
      <c r="N15" s="99" t="str">
        <f t="shared" si="3"/>
        <v>nein</v>
      </c>
      <c r="O15">
        <f t="shared" si="4"/>
        <v>0</v>
      </c>
      <c r="P15">
        <f t="shared" si="5"/>
        <v>0</v>
      </c>
    </row>
    <row r="16" spans="1:16" s="99" customFormat="1" x14ac:dyDescent="0.25">
      <c r="A16" s="128" t="s">
        <v>30</v>
      </c>
      <c r="B16" s="24"/>
      <c r="C16" s="24"/>
      <c r="D16" s="127" t="str">
        <f t="shared" si="0"/>
        <v/>
      </c>
      <c r="E16" s="22"/>
      <c r="F16" s="22"/>
      <c r="G16" s="22"/>
      <c r="H16" s="23"/>
      <c r="I16" s="125">
        <f t="shared" si="6"/>
        <v>0</v>
      </c>
      <c r="J16" s="25"/>
      <c r="K16" s="122">
        <f t="shared" si="1"/>
        <v>0</v>
      </c>
      <c r="L16" s="27"/>
      <c r="M16" t="str">
        <f t="shared" si="2"/>
        <v>nein</v>
      </c>
      <c r="N16" s="99" t="str">
        <f t="shared" si="3"/>
        <v>nein</v>
      </c>
      <c r="O16">
        <f t="shared" si="4"/>
        <v>0</v>
      </c>
      <c r="P16">
        <f t="shared" si="5"/>
        <v>0</v>
      </c>
    </row>
    <row r="17" spans="1:16" s="99" customFormat="1" x14ac:dyDescent="0.25">
      <c r="A17" s="128" t="s">
        <v>31</v>
      </c>
      <c r="B17" s="24"/>
      <c r="C17" s="24"/>
      <c r="D17" s="127" t="str">
        <f t="shared" si="0"/>
        <v/>
      </c>
      <c r="E17" s="22"/>
      <c r="F17" s="22"/>
      <c r="G17" s="22"/>
      <c r="H17" s="23"/>
      <c r="I17" s="125">
        <f t="shared" si="6"/>
        <v>0</v>
      </c>
      <c r="J17" s="25"/>
      <c r="K17" s="122">
        <f t="shared" si="1"/>
        <v>0</v>
      </c>
      <c r="L17" s="27"/>
      <c r="M17" t="str">
        <f t="shared" si="2"/>
        <v>nein</v>
      </c>
      <c r="N17" s="99" t="str">
        <f t="shared" si="3"/>
        <v>nein</v>
      </c>
      <c r="O17">
        <f t="shared" si="4"/>
        <v>0</v>
      </c>
      <c r="P17">
        <f t="shared" si="5"/>
        <v>0</v>
      </c>
    </row>
    <row r="18" spans="1:16" s="99" customFormat="1" x14ac:dyDescent="0.25">
      <c r="A18" s="128" t="s">
        <v>32</v>
      </c>
      <c r="B18" s="24"/>
      <c r="C18" s="24"/>
      <c r="D18" s="127" t="str">
        <f t="shared" si="0"/>
        <v/>
      </c>
      <c r="E18" s="22"/>
      <c r="F18" s="22"/>
      <c r="G18" s="22"/>
      <c r="H18" s="23"/>
      <c r="I18" s="125">
        <f t="shared" si="6"/>
        <v>0</v>
      </c>
      <c r="J18" s="25"/>
      <c r="K18" s="122">
        <f t="shared" si="1"/>
        <v>0</v>
      </c>
      <c r="L18" s="27"/>
      <c r="M18" t="str">
        <f t="shared" si="2"/>
        <v>nein</v>
      </c>
      <c r="N18" s="99" t="str">
        <f t="shared" si="3"/>
        <v>nein</v>
      </c>
      <c r="O18">
        <f t="shared" si="4"/>
        <v>0</v>
      </c>
      <c r="P18">
        <f t="shared" si="5"/>
        <v>0</v>
      </c>
    </row>
    <row r="19" spans="1:16" s="99" customFormat="1" x14ac:dyDescent="0.25">
      <c r="A19" s="128" t="s">
        <v>33</v>
      </c>
      <c r="B19" s="24"/>
      <c r="C19" s="24"/>
      <c r="D19" s="127" t="str">
        <f t="shared" si="0"/>
        <v/>
      </c>
      <c r="E19" s="22"/>
      <c r="F19" s="22"/>
      <c r="G19" s="22"/>
      <c r="H19" s="23"/>
      <c r="I19" s="126">
        <f t="shared" si="6"/>
        <v>0</v>
      </c>
      <c r="J19" s="25"/>
      <c r="K19" s="123">
        <f t="shared" si="1"/>
        <v>0</v>
      </c>
      <c r="L19" s="27"/>
      <c r="M19" t="str">
        <f t="shared" si="2"/>
        <v>nein</v>
      </c>
      <c r="N19" s="99" t="str">
        <f t="shared" si="3"/>
        <v>nein</v>
      </c>
      <c r="O19">
        <f t="shared" si="4"/>
        <v>0</v>
      </c>
      <c r="P19">
        <f t="shared" si="5"/>
        <v>0</v>
      </c>
    </row>
    <row r="20" spans="1:16" s="99" customFormat="1" x14ac:dyDescent="0.25">
      <c r="A20" s="128" t="s">
        <v>365</v>
      </c>
      <c r="B20" s="24"/>
      <c r="C20" s="24"/>
      <c r="D20" s="127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5">
        <f>INT(G20/6)+IF(MOD(G20,6)&gt;=4,1,0)</f>
        <v>0</v>
      </c>
      <c r="J20" s="43"/>
      <c r="K20" s="122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34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35</v>
      </c>
      <c r="B23" s="103">
        <f>SUM(I10:I20)</f>
        <v>0</v>
      </c>
      <c r="C23" s="104" t="s">
        <v>36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37</v>
      </c>
      <c r="B24" s="106">
        <v>5</v>
      </c>
      <c r="C24" s="107" t="s">
        <v>38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188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199</v>
      </c>
      <c r="B26" s="110">
        <v>0.5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39</v>
      </c>
      <c r="B27" s="6">
        <v>35</v>
      </c>
      <c r="C27" s="112" t="s">
        <v>40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5" t="s">
        <v>41</v>
      </c>
      <c r="B30" s="196"/>
      <c r="C30" s="100"/>
      <c r="D30" s="113"/>
      <c r="E30" s="192" t="s">
        <v>42</v>
      </c>
      <c r="F30" s="193"/>
      <c r="G30" s="193"/>
      <c r="H30" s="194"/>
      <c r="I30" s="100"/>
      <c r="J30" s="100"/>
      <c r="K30" s="59"/>
      <c r="L30" s="101"/>
    </row>
    <row r="31" spans="1:16" ht="15.75" x14ac:dyDescent="0.25">
      <c r="A31" s="190" t="s">
        <v>43</v>
      </c>
      <c r="B31" s="191"/>
      <c r="C31" s="114"/>
      <c r="D31" s="59"/>
      <c r="E31" s="169" t="s">
        <v>44</v>
      </c>
      <c r="F31" s="170"/>
      <c r="G31" s="170"/>
      <c r="H31" s="171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200</v>
      </c>
      <c r="G32" s="119" t="s">
        <v>45</v>
      </c>
      <c r="H32" s="120" t="s">
        <v>46</v>
      </c>
      <c r="I32" s="59"/>
      <c r="J32" s="59"/>
      <c r="K32" s="59"/>
      <c r="L32" s="68"/>
    </row>
    <row r="33" spans="1:52" x14ac:dyDescent="0.25">
      <c r="A33" s="91" t="s">
        <v>47</v>
      </c>
      <c r="B33" s="17"/>
      <c r="C33" s="3"/>
      <c r="D33" s="59"/>
      <c r="E33" s="88" t="s">
        <v>47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48</v>
      </c>
      <c r="B34" s="17"/>
      <c r="C34" s="3"/>
      <c r="D34" s="59"/>
      <c r="E34" s="89" t="s">
        <v>48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192</v>
      </c>
      <c r="B35" s="17"/>
      <c r="C35" s="3"/>
      <c r="D35" s="90"/>
      <c r="E35" s="89" t="s">
        <v>49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50</v>
      </c>
      <c r="B36" s="17"/>
      <c r="C36" s="3"/>
      <c r="D36" s="90"/>
      <c r="E36" s="89" t="s">
        <v>51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52</v>
      </c>
      <c r="B37" s="17"/>
      <c r="C37" s="3"/>
      <c r="D37" s="59"/>
      <c r="E37" s="89" t="s">
        <v>52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53</v>
      </c>
      <c r="B38" s="17"/>
      <c r="C38" s="3"/>
      <c r="D38" s="59"/>
      <c r="E38" s="89" t="s">
        <v>53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54</v>
      </c>
      <c r="B39" s="17"/>
      <c r="C39" s="3"/>
      <c r="D39" s="59"/>
      <c r="E39" s="184" t="s">
        <v>54</v>
      </c>
      <c r="F39" s="185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55</v>
      </c>
      <c r="B40" s="16">
        <f>SUM(B33:B39)</f>
        <v>0</v>
      </c>
      <c r="C40" s="1"/>
      <c r="D40" s="59"/>
      <c r="E40" s="79" t="s">
        <v>56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8" t="s">
        <v>57</v>
      </c>
      <c r="B42" s="189"/>
      <c r="C42" s="59"/>
      <c r="D42" s="59"/>
      <c r="E42" s="166" t="s">
        <v>39</v>
      </c>
      <c r="F42" s="167"/>
      <c r="G42" s="167"/>
      <c r="H42" s="168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58</v>
      </c>
      <c r="B43" s="17"/>
      <c r="C43" s="3"/>
      <c r="D43" s="59"/>
      <c r="E43" s="172"/>
      <c r="F43" s="173"/>
      <c r="G43" s="174"/>
      <c r="H43" s="181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59</v>
      </c>
      <c r="B44" s="17"/>
      <c r="C44" s="3"/>
      <c r="D44" s="59"/>
      <c r="E44" s="175"/>
      <c r="F44" s="176"/>
      <c r="G44" s="177"/>
      <c r="H44" s="182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195</v>
      </c>
      <c r="B45" s="17"/>
      <c r="C45" s="3"/>
      <c r="D45" s="59"/>
      <c r="E45" s="175"/>
      <c r="F45" s="176"/>
      <c r="G45" s="177"/>
      <c r="H45" s="182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60</v>
      </c>
      <c r="B46" s="17"/>
      <c r="C46" s="2"/>
      <c r="D46" s="58"/>
      <c r="E46" s="178"/>
      <c r="F46" s="179"/>
      <c r="G46" s="180"/>
      <c r="H46" s="183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61</v>
      </c>
      <c r="B47" s="17"/>
      <c r="C47" s="2"/>
      <c r="D47" s="58"/>
      <c r="E47" s="160" t="s">
        <v>62</v>
      </c>
      <c r="F47" s="161"/>
      <c r="G47" s="162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55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63</v>
      </c>
      <c r="B50" s="65">
        <f>B40-B48</f>
        <v>0</v>
      </c>
      <c r="C50" s="66"/>
      <c r="D50" s="59"/>
      <c r="E50" s="29" t="s">
        <v>64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193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198</v>
      </c>
      <c r="B54" s="32" t="s">
        <v>202</v>
      </c>
      <c r="C54" s="55"/>
    </row>
    <row r="55" spans="1:52" hidden="1" x14ac:dyDescent="0.25">
      <c r="A55" s="45" t="s">
        <v>197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196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65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66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nz3GILQWimfyvusVw1nyPDdNyzaKD6yzlK1trzO9Cm64MOwn6AhrId/ifKx4q4eRCdSnxP0la9/+M4bqTD7ydw==" saltValue="12YIiovvAcy/0s9r2rv3Ew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 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Vorschulalter wurde mit max. 250,00€ pro Gruppe pro Woche festgelegt. _x000a_Projekte, die mehr als 9 Stunden pro Tag dauern: 350,00€ pro Gruppe pro Woche" sqref="F38" xr:uid="{FA778BF4-4F1E-4355-9F7D-B76CC9D32C6A}">
      <formula1>250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Eine Mindestdauer von 33 Wochenstunden ist vorgesehen. Bei geringerer Dauer im Sichtvermerk zu begründen. _x000a_Nur ganze oder halbe Stunden in Zelle eintragen." prompt="min. 33 Stunden/ Woche" sqref="F10:F20" xr:uid="{17F38E91-CCBE-4082-8C6C-6B51825D7090}">
      <formula1>AND(F10&gt;=33,MOD(F10*2,1)=0)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5E886CA3-FF67-4EF4-A053-5BD1A1D7BA6B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94EC0216-BCFD-46BA-985F-CF517C7B7A6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B043EC98-1A0E-4020-918B-52C10B24181C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Gemeindenliste!$A$1:$A$116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6C0B-ADED-4B7F-A3ED-9D72D4F8F0E1}">
  <dimension ref="A1:FO2"/>
  <sheetViews>
    <sheetView zoomScaleNormal="100" workbookViewId="0">
      <selection activeCell="D7" sqref="D7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204</v>
      </c>
      <c r="B1" s="33" t="s">
        <v>205</v>
      </c>
      <c r="C1" s="33" t="s">
        <v>206</v>
      </c>
      <c r="D1" s="33" t="s">
        <v>207</v>
      </c>
      <c r="E1" s="33" t="s">
        <v>208</v>
      </c>
      <c r="F1" s="33" t="s">
        <v>209</v>
      </c>
      <c r="G1" s="33" t="s">
        <v>210</v>
      </c>
      <c r="H1" s="33" t="s">
        <v>211</v>
      </c>
      <c r="I1" s="33" t="s">
        <v>212</v>
      </c>
      <c r="J1" s="33" t="s">
        <v>213</v>
      </c>
      <c r="K1" s="33" t="s">
        <v>214</v>
      </c>
      <c r="L1" s="33" t="s">
        <v>215</v>
      </c>
      <c r="M1" s="33" t="s">
        <v>216</v>
      </c>
      <c r="N1" s="33" t="s">
        <v>217</v>
      </c>
      <c r="O1" s="33" t="s">
        <v>218</v>
      </c>
      <c r="P1" s="33" t="s">
        <v>219</v>
      </c>
      <c r="Q1" s="33" t="s">
        <v>220</v>
      </c>
      <c r="R1" s="33" t="s">
        <v>221</v>
      </c>
      <c r="S1" s="33" t="s">
        <v>222</v>
      </c>
      <c r="T1" s="33" t="s">
        <v>223</v>
      </c>
      <c r="U1" s="33" t="s">
        <v>224</v>
      </c>
      <c r="V1" s="33" t="s">
        <v>225</v>
      </c>
      <c r="W1" s="33" t="s">
        <v>226</v>
      </c>
      <c r="X1" s="33" t="s">
        <v>227</v>
      </c>
      <c r="Y1" s="33" t="s">
        <v>228</v>
      </c>
      <c r="Z1" s="33" t="s">
        <v>229</v>
      </c>
      <c r="AA1" s="33" t="s">
        <v>230</v>
      </c>
      <c r="AB1" s="33" t="s">
        <v>231</v>
      </c>
      <c r="AC1" s="33" t="s">
        <v>232</v>
      </c>
      <c r="AD1" s="33" t="s">
        <v>233</v>
      </c>
      <c r="AE1" s="33" t="s">
        <v>234</v>
      </c>
      <c r="AF1" s="33" t="s">
        <v>235</v>
      </c>
      <c r="AG1" s="33" t="s">
        <v>236</v>
      </c>
      <c r="AH1" s="33" t="s">
        <v>237</v>
      </c>
      <c r="AI1" s="33" t="s">
        <v>238</v>
      </c>
      <c r="AJ1" s="33" t="s">
        <v>239</v>
      </c>
      <c r="AK1" s="33" t="s">
        <v>240</v>
      </c>
      <c r="AL1" s="33" t="s">
        <v>241</v>
      </c>
      <c r="AM1" s="33" t="s">
        <v>242</v>
      </c>
      <c r="AN1" s="33" t="s">
        <v>243</v>
      </c>
      <c r="AO1" s="33" t="s">
        <v>244</v>
      </c>
      <c r="AP1" s="33" t="s">
        <v>245</v>
      </c>
      <c r="AQ1" s="33" t="s">
        <v>246</v>
      </c>
      <c r="AR1" s="33" t="s">
        <v>247</v>
      </c>
      <c r="AS1" s="33" t="s">
        <v>248</v>
      </c>
      <c r="AT1" s="33" t="s">
        <v>249</v>
      </c>
      <c r="AU1" s="33" t="s">
        <v>250</v>
      </c>
      <c r="AV1" s="33" t="s">
        <v>251</v>
      </c>
      <c r="AW1" s="33" t="s">
        <v>252</v>
      </c>
      <c r="AX1" s="33" t="s">
        <v>253</v>
      </c>
      <c r="AY1" s="33" t="s">
        <v>254</v>
      </c>
      <c r="AZ1" s="33" t="s">
        <v>255</v>
      </c>
      <c r="BA1" s="33" t="s">
        <v>256</v>
      </c>
      <c r="BB1" s="33" t="s">
        <v>257</v>
      </c>
      <c r="BC1" s="33" t="s">
        <v>258</v>
      </c>
      <c r="BD1" s="33" t="s">
        <v>259</v>
      </c>
      <c r="BE1" s="33" t="s">
        <v>260</v>
      </c>
      <c r="BF1" s="33" t="s">
        <v>261</v>
      </c>
      <c r="BG1" s="33" t="s">
        <v>262</v>
      </c>
      <c r="BH1" s="33" t="s">
        <v>263</v>
      </c>
      <c r="BI1" s="33" t="s">
        <v>264</v>
      </c>
      <c r="BJ1" s="33" t="s">
        <v>265</v>
      </c>
      <c r="BK1" s="33" t="s">
        <v>266</v>
      </c>
      <c r="BL1" s="33" t="s">
        <v>267</v>
      </c>
      <c r="BM1" s="33" t="s">
        <v>268</v>
      </c>
      <c r="BN1" s="33" t="s">
        <v>269</v>
      </c>
      <c r="BO1" s="33" t="s">
        <v>270</v>
      </c>
      <c r="BP1" s="33" t="s">
        <v>271</v>
      </c>
      <c r="BQ1" s="33" t="s">
        <v>272</v>
      </c>
      <c r="BR1" s="33" t="s">
        <v>273</v>
      </c>
      <c r="BS1" s="33" t="s">
        <v>274</v>
      </c>
      <c r="BT1" s="33" t="s">
        <v>275</v>
      </c>
      <c r="BU1" s="33" t="s">
        <v>276</v>
      </c>
      <c r="BV1" s="33" t="s">
        <v>277</v>
      </c>
      <c r="BW1" s="33" t="s">
        <v>278</v>
      </c>
      <c r="BX1" s="33" t="s">
        <v>279</v>
      </c>
      <c r="BY1" s="33" t="s">
        <v>280</v>
      </c>
      <c r="BZ1" s="33" t="s">
        <v>281</v>
      </c>
      <c r="CA1" s="33" t="s">
        <v>282</v>
      </c>
      <c r="CB1" s="33" t="s">
        <v>283</v>
      </c>
      <c r="CC1" s="33" t="s">
        <v>284</v>
      </c>
      <c r="CD1" s="33" t="s">
        <v>285</v>
      </c>
      <c r="CE1" s="33" t="s">
        <v>286</v>
      </c>
      <c r="CF1" s="33" t="s">
        <v>287</v>
      </c>
      <c r="CG1" s="33" t="s">
        <v>288</v>
      </c>
      <c r="CH1" s="33" t="s">
        <v>289</v>
      </c>
      <c r="CI1" s="33" t="s">
        <v>290</v>
      </c>
      <c r="CJ1" s="33" t="s">
        <v>291</v>
      </c>
      <c r="CK1" s="33" t="s">
        <v>292</v>
      </c>
      <c r="CL1" s="33" t="s">
        <v>293</v>
      </c>
      <c r="CM1" s="33" t="s">
        <v>294</v>
      </c>
      <c r="CN1" s="33" t="s">
        <v>295</v>
      </c>
      <c r="CO1" s="33" t="s">
        <v>296</v>
      </c>
      <c r="CP1" s="33" t="s">
        <v>297</v>
      </c>
      <c r="CQ1" s="33" t="s">
        <v>298</v>
      </c>
      <c r="CR1" s="33" t="s">
        <v>299</v>
      </c>
      <c r="CS1" s="33" t="s">
        <v>300</v>
      </c>
      <c r="CT1" s="33" t="s">
        <v>301</v>
      </c>
      <c r="CU1" s="33" t="s">
        <v>302</v>
      </c>
      <c r="CV1" s="33" t="s">
        <v>303</v>
      </c>
      <c r="CW1" s="33" t="s">
        <v>304</v>
      </c>
      <c r="CX1" s="33" t="s">
        <v>305</v>
      </c>
      <c r="CY1" s="33" t="s">
        <v>306</v>
      </c>
      <c r="CZ1" s="33" t="s">
        <v>307</v>
      </c>
      <c r="DA1" s="33" t="s">
        <v>308</v>
      </c>
      <c r="DB1" s="33" t="s">
        <v>309</v>
      </c>
      <c r="DC1" s="33" t="s">
        <v>310</v>
      </c>
      <c r="DD1" s="33" t="s">
        <v>311</v>
      </c>
      <c r="DE1" s="33" t="s">
        <v>312</v>
      </c>
      <c r="DF1" s="33" t="s">
        <v>313</v>
      </c>
      <c r="DG1" s="33" t="s">
        <v>314</v>
      </c>
      <c r="DH1" s="33" t="s">
        <v>315</v>
      </c>
      <c r="DI1" s="33" t="s">
        <v>316</v>
      </c>
      <c r="DJ1" s="33" t="s">
        <v>317</v>
      </c>
      <c r="DK1" s="33" t="s">
        <v>366</v>
      </c>
      <c r="DL1" s="33" t="s">
        <v>367</v>
      </c>
      <c r="DM1" s="33" t="s">
        <v>368</v>
      </c>
      <c r="DN1" s="33" t="s">
        <v>369</v>
      </c>
      <c r="DO1" s="33" t="s">
        <v>370</v>
      </c>
      <c r="DP1" s="33" t="s">
        <v>371</v>
      </c>
      <c r="DQ1" s="33" t="s">
        <v>372</v>
      </c>
      <c r="DR1" s="33" t="s">
        <v>373</v>
      </c>
      <c r="DS1" s="33" t="s">
        <v>374</v>
      </c>
      <c r="DT1" s="33" t="s">
        <v>375</v>
      </c>
      <c r="DU1" s="33" t="s">
        <v>376</v>
      </c>
      <c r="DV1" s="33" t="s">
        <v>318</v>
      </c>
      <c r="DW1" s="33" t="s">
        <v>319</v>
      </c>
      <c r="DX1" s="33" t="s">
        <v>320</v>
      </c>
      <c r="DY1" s="33" t="s">
        <v>321</v>
      </c>
      <c r="DZ1" s="33" t="s">
        <v>322</v>
      </c>
      <c r="EA1" s="33" t="s">
        <v>323</v>
      </c>
      <c r="EB1" s="33" t="s">
        <v>324</v>
      </c>
      <c r="EC1" s="33" t="s">
        <v>325</v>
      </c>
      <c r="ED1" s="33" t="s">
        <v>326</v>
      </c>
      <c r="EE1" s="33" t="s">
        <v>327</v>
      </c>
      <c r="EF1" s="33" t="s">
        <v>328</v>
      </c>
      <c r="EG1" s="33" t="s">
        <v>329</v>
      </c>
      <c r="EH1" s="33" t="s">
        <v>330</v>
      </c>
      <c r="EI1" s="33" t="s">
        <v>331</v>
      </c>
      <c r="EJ1" s="33" t="s">
        <v>332</v>
      </c>
      <c r="EK1" s="33" t="s">
        <v>333</v>
      </c>
      <c r="EL1" s="33" t="s">
        <v>334</v>
      </c>
      <c r="EM1" s="33" t="s">
        <v>335</v>
      </c>
      <c r="EN1" s="33" t="s">
        <v>336</v>
      </c>
      <c r="EO1" s="33" t="s">
        <v>337</v>
      </c>
      <c r="EP1" s="33" t="s">
        <v>338</v>
      </c>
      <c r="EQ1" s="33" t="s">
        <v>339</v>
      </c>
      <c r="ER1" s="33" t="s">
        <v>340</v>
      </c>
      <c r="ES1" s="33" t="s">
        <v>341</v>
      </c>
      <c r="ET1" s="33" t="s">
        <v>342</v>
      </c>
      <c r="EU1" s="33" t="s">
        <v>343</v>
      </c>
      <c r="EV1" s="33" t="s">
        <v>344</v>
      </c>
      <c r="EW1" s="33" t="s">
        <v>345</v>
      </c>
      <c r="EX1" s="33" t="s">
        <v>346</v>
      </c>
      <c r="EY1" s="33" t="s">
        <v>347</v>
      </c>
      <c r="EZ1" s="33" t="s">
        <v>348</v>
      </c>
      <c r="FA1" s="33" t="s">
        <v>349</v>
      </c>
      <c r="FB1" s="33" t="s">
        <v>350</v>
      </c>
      <c r="FC1" s="33" t="s">
        <v>351</v>
      </c>
      <c r="FD1" s="33" t="s">
        <v>352</v>
      </c>
      <c r="FE1" s="33" t="s">
        <v>353</v>
      </c>
      <c r="FF1" s="33" t="s">
        <v>354</v>
      </c>
      <c r="FG1" s="33" t="s">
        <v>355</v>
      </c>
      <c r="FH1" s="33" t="s">
        <v>356</v>
      </c>
      <c r="FI1" s="33" t="s">
        <v>357</v>
      </c>
      <c r="FJ1" s="33" t="s">
        <v>358</v>
      </c>
      <c r="FK1" s="33" t="s">
        <v>359</v>
      </c>
      <c r="FL1" s="33" t="s">
        <v>360</v>
      </c>
      <c r="FM1" s="33" t="s">
        <v>361</v>
      </c>
      <c r="FN1" s="33" t="s">
        <v>362</v>
      </c>
      <c r="FO1" s="33" t="s">
        <v>363</v>
      </c>
    </row>
    <row r="2" spans="1:171" x14ac:dyDescent="0.25">
      <c r="A2" s="35">
        <f>Vorschulalter!B4</f>
        <v>0</v>
      </c>
      <c r="B2" s="35">
        <f>Vorschulalter!B5</f>
        <v>0</v>
      </c>
      <c r="C2" s="35">
        <f>Vorschulalter!B6</f>
        <v>0</v>
      </c>
      <c r="D2" s="35" t="s">
        <v>364</v>
      </c>
      <c r="E2" s="36">
        <f>Vorschulalter!B10</f>
        <v>0</v>
      </c>
      <c r="F2" s="36">
        <f>Vorschulalter!C10</f>
        <v>0</v>
      </c>
      <c r="G2" s="35" t="str">
        <f>Vorschulalter!D10</f>
        <v/>
      </c>
      <c r="H2" s="35">
        <f>Vorschulalter!E10</f>
        <v>0</v>
      </c>
      <c r="I2" s="35">
        <f>Vorschulalter!F10</f>
        <v>0</v>
      </c>
      <c r="J2" s="35">
        <f>Vorschulalter!G10</f>
        <v>0</v>
      </c>
      <c r="K2" s="37">
        <f>Vorschulalter!H10</f>
        <v>0</v>
      </c>
      <c r="L2" s="35">
        <f>Vorschulalter!I10</f>
        <v>0</v>
      </c>
      <c r="M2" s="35">
        <f>Vorschulalter!J10</f>
        <v>0</v>
      </c>
      <c r="N2" s="35">
        <f>Vorschulalter!K10</f>
        <v>0</v>
      </c>
      <c r="O2" s="37">
        <f>Vorschulalter!L10</f>
        <v>0</v>
      </c>
      <c r="P2" s="36">
        <f>Vorschulalter!B11</f>
        <v>0</v>
      </c>
      <c r="Q2" s="36">
        <f>Vorschulalter!C11</f>
        <v>0</v>
      </c>
      <c r="R2" s="35" t="str">
        <f>Vorschulalter!D11</f>
        <v/>
      </c>
      <c r="S2" s="35">
        <f>Vorschulalter!E11</f>
        <v>0</v>
      </c>
      <c r="T2" s="35">
        <f>Vorschulalter!F11</f>
        <v>0</v>
      </c>
      <c r="U2" s="35">
        <f>Vorschulalter!G11</f>
        <v>0</v>
      </c>
      <c r="V2" s="37">
        <f>Vorschulalter!H11</f>
        <v>0</v>
      </c>
      <c r="W2" s="35">
        <f>Vorschulalter!I11</f>
        <v>0</v>
      </c>
      <c r="X2" s="35">
        <f>Vorschulalter!J11</f>
        <v>0</v>
      </c>
      <c r="Y2" s="35">
        <f>Vorschulalter!K11</f>
        <v>0</v>
      </c>
      <c r="Z2" s="37">
        <f>Vorschulalter!L11</f>
        <v>0</v>
      </c>
      <c r="AA2" s="36">
        <f>Vorschulalter!B12</f>
        <v>0</v>
      </c>
      <c r="AB2" s="36">
        <f>Vorschulalter!C12</f>
        <v>0</v>
      </c>
      <c r="AC2" s="35" t="str">
        <f>Vorschulalter!D12</f>
        <v/>
      </c>
      <c r="AD2" s="35">
        <f>Vorschulalter!E12</f>
        <v>0</v>
      </c>
      <c r="AE2" s="35">
        <f>Vorschulalter!F12</f>
        <v>0</v>
      </c>
      <c r="AF2" s="35">
        <f>Vorschulalter!G12</f>
        <v>0</v>
      </c>
      <c r="AG2" s="37">
        <f>Vorschulalter!H12</f>
        <v>0</v>
      </c>
      <c r="AH2" s="35">
        <f>Vorschulalter!I12</f>
        <v>0</v>
      </c>
      <c r="AI2" s="35">
        <f>Vorschulalter!J12</f>
        <v>0</v>
      </c>
      <c r="AJ2" s="35">
        <f>Vorschulalter!K12</f>
        <v>0</v>
      </c>
      <c r="AK2" s="37">
        <f>Vorschulalter!L12</f>
        <v>0</v>
      </c>
      <c r="AL2" s="36">
        <f>Vorschulalter!B13</f>
        <v>0</v>
      </c>
      <c r="AM2" s="36">
        <f>Vorschulalter!C13</f>
        <v>0</v>
      </c>
      <c r="AN2" s="35" t="str">
        <f>Vorschulalter!D13</f>
        <v/>
      </c>
      <c r="AO2" s="35">
        <f>Vorschulalter!E13</f>
        <v>0</v>
      </c>
      <c r="AP2" s="35">
        <f>Vorschulalter!F13</f>
        <v>0</v>
      </c>
      <c r="AQ2" s="35">
        <f>Vorschulalter!G13</f>
        <v>0</v>
      </c>
      <c r="AR2" s="37">
        <f>Vorschulalter!H13</f>
        <v>0</v>
      </c>
      <c r="AS2" s="35">
        <f>Vorschulalter!I13</f>
        <v>0</v>
      </c>
      <c r="AT2" s="35">
        <f>Vorschulalter!J13</f>
        <v>0</v>
      </c>
      <c r="AU2" s="35">
        <f>Vorschulalter!K13</f>
        <v>0</v>
      </c>
      <c r="AV2" s="37">
        <f>Vorschulalter!L13</f>
        <v>0</v>
      </c>
      <c r="AW2" s="36">
        <f>Vorschulalter!B14</f>
        <v>0</v>
      </c>
      <c r="AX2" s="36">
        <f>Vorschulalter!C14</f>
        <v>0</v>
      </c>
      <c r="AY2" s="35" t="str">
        <f>Vorschulalter!D14</f>
        <v/>
      </c>
      <c r="AZ2" s="35">
        <f>Vorschulalter!E14</f>
        <v>0</v>
      </c>
      <c r="BA2" s="35">
        <f>Vorschulalter!F14</f>
        <v>0</v>
      </c>
      <c r="BB2" s="35">
        <f>Vorschulalter!G14</f>
        <v>0</v>
      </c>
      <c r="BC2" s="37">
        <f>Vorschulalter!H14</f>
        <v>0</v>
      </c>
      <c r="BD2" s="35">
        <f>Vorschulalter!I14</f>
        <v>0</v>
      </c>
      <c r="BE2" s="35">
        <f>Vorschulalter!J14</f>
        <v>0</v>
      </c>
      <c r="BF2" s="35">
        <f>Vorschulalter!K14</f>
        <v>0</v>
      </c>
      <c r="BG2" s="37">
        <f>Vorschulalter!L14</f>
        <v>0</v>
      </c>
      <c r="BH2" s="36">
        <f>Vorschulalter!B15</f>
        <v>0</v>
      </c>
      <c r="BI2" s="36">
        <f>Vorschulalter!C15</f>
        <v>0</v>
      </c>
      <c r="BJ2" s="35" t="str">
        <f>Vorschulalter!D15</f>
        <v/>
      </c>
      <c r="BK2" s="35">
        <f>Vorschulalter!E15</f>
        <v>0</v>
      </c>
      <c r="BL2" s="35">
        <f>Vorschulalter!F15</f>
        <v>0</v>
      </c>
      <c r="BM2" s="35">
        <f>Vorschulalter!G15</f>
        <v>0</v>
      </c>
      <c r="BN2" s="37">
        <f>Vorschulalter!H15</f>
        <v>0</v>
      </c>
      <c r="BO2" s="35">
        <f>Vorschulalter!I15</f>
        <v>0</v>
      </c>
      <c r="BP2" s="35">
        <f>Vorschulalter!J15</f>
        <v>0</v>
      </c>
      <c r="BQ2" s="35">
        <f>Vorschulalter!K15</f>
        <v>0</v>
      </c>
      <c r="BR2" s="37">
        <f>Vorschulalter!L15</f>
        <v>0</v>
      </c>
      <c r="BS2" s="36">
        <f>Vorschulalter!B16</f>
        <v>0</v>
      </c>
      <c r="BT2" s="36">
        <f>Vorschulalter!C16</f>
        <v>0</v>
      </c>
      <c r="BU2" s="35" t="str">
        <f>Vorschulalter!D16</f>
        <v/>
      </c>
      <c r="BV2" s="35">
        <f>Vorschulalter!E16</f>
        <v>0</v>
      </c>
      <c r="BW2" s="35">
        <f>Vorschulalter!F16</f>
        <v>0</v>
      </c>
      <c r="BX2" s="35">
        <f>Vorschulalter!G16</f>
        <v>0</v>
      </c>
      <c r="BY2" s="37">
        <f>Vorschulalter!H16</f>
        <v>0</v>
      </c>
      <c r="BZ2" s="35">
        <f>Vorschulalter!I16</f>
        <v>0</v>
      </c>
      <c r="CA2" s="35">
        <f>Vorschulalter!J16</f>
        <v>0</v>
      </c>
      <c r="CB2" s="35">
        <f>Vorschulalter!K16</f>
        <v>0</v>
      </c>
      <c r="CC2" s="37">
        <f>Vorschulalter!L16</f>
        <v>0</v>
      </c>
      <c r="CD2" s="36">
        <f>Vorschulalter!B17</f>
        <v>0</v>
      </c>
      <c r="CE2" s="36">
        <f>Vorschulalter!C17</f>
        <v>0</v>
      </c>
      <c r="CF2" s="35" t="str">
        <f>Vorschulalter!D17</f>
        <v/>
      </c>
      <c r="CG2" s="35">
        <f>Vorschulalter!E17</f>
        <v>0</v>
      </c>
      <c r="CH2" s="35">
        <f>Vorschulalter!F17</f>
        <v>0</v>
      </c>
      <c r="CI2" s="35">
        <f>Vorschulalter!G17</f>
        <v>0</v>
      </c>
      <c r="CJ2" s="37">
        <f>Vorschulalter!H17</f>
        <v>0</v>
      </c>
      <c r="CK2" s="35">
        <f>Vorschulalter!I17</f>
        <v>0</v>
      </c>
      <c r="CL2" s="35">
        <f>Vorschulalter!J17</f>
        <v>0</v>
      </c>
      <c r="CM2" s="35">
        <f>Vorschulalter!K17</f>
        <v>0</v>
      </c>
      <c r="CN2" s="37">
        <f>Vorschulalter!L17</f>
        <v>0</v>
      </c>
      <c r="CO2" s="36">
        <f>Vorschulalter!B18</f>
        <v>0</v>
      </c>
      <c r="CP2" s="36">
        <f>Vorschulalter!C18</f>
        <v>0</v>
      </c>
      <c r="CQ2" s="35" t="str">
        <f>Vorschulalter!D18</f>
        <v/>
      </c>
      <c r="CR2" s="35">
        <f>Vorschulalter!E18</f>
        <v>0</v>
      </c>
      <c r="CS2" s="35">
        <f>Vorschulalter!F18</f>
        <v>0</v>
      </c>
      <c r="CT2" s="35">
        <f>Vorschulalter!G18</f>
        <v>0</v>
      </c>
      <c r="CU2" s="37">
        <f>Vorschulalter!H18</f>
        <v>0</v>
      </c>
      <c r="CV2" s="35">
        <f>Vorschulalter!I18</f>
        <v>0</v>
      </c>
      <c r="CW2" s="35">
        <f>Vorschulalter!J18</f>
        <v>0</v>
      </c>
      <c r="CX2" s="35">
        <f>Vorschulalter!K18</f>
        <v>0</v>
      </c>
      <c r="CY2" s="37">
        <f>Vorschulalter!L18</f>
        <v>0</v>
      </c>
      <c r="CZ2" s="36">
        <f>Vorschulalter!B19</f>
        <v>0</v>
      </c>
      <c r="DA2" s="36">
        <f>Vorschulalter!C19</f>
        <v>0</v>
      </c>
      <c r="DB2" s="35" t="str">
        <f>Vorschulalter!D19</f>
        <v/>
      </c>
      <c r="DC2" s="35">
        <f>Vorschulalter!E19</f>
        <v>0</v>
      </c>
      <c r="DD2" s="35">
        <f>Vorschulalter!F19</f>
        <v>0</v>
      </c>
      <c r="DE2" s="35">
        <f>Vorschulalter!G19</f>
        <v>0</v>
      </c>
      <c r="DF2" s="37">
        <f>Vorschulalter!H19</f>
        <v>0</v>
      </c>
      <c r="DG2" s="35">
        <f>Vorschulalter!I19</f>
        <v>0</v>
      </c>
      <c r="DH2" s="35">
        <f>Vorschulalter!J19</f>
        <v>0</v>
      </c>
      <c r="DI2" s="35">
        <f>Vorschulalter!K19</f>
        <v>0</v>
      </c>
      <c r="DJ2" s="37">
        <f>Vorschulalter!L19</f>
        <v>0</v>
      </c>
      <c r="DK2" s="36">
        <f>Vorschulalter!B20</f>
        <v>0</v>
      </c>
      <c r="DL2" s="36">
        <f>Vorschulalter!C20</f>
        <v>0</v>
      </c>
      <c r="DM2" s="35" t="str">
        <f>Vorschulalter!D20</f>
        <v/>
      </c>
      <c r="DN2" s="35">
        <f>Vorschulalter!E20</f>
        <v>0</v>
      </c>
      <c r="DO2" s="35">
        <f>Vorschulalter!F20</f>
        <v>0</v>
      </c>
      <c r="DP2" s="35">
        <f>Vorschulalter!G20</f>
        <v>0</v>
      </c>
      <c r="DQ2" s="37">
        <f>Vorschulalter!H20</f>
        <v>0</v>
      </c>
      <c r="DR2" s="35">
        <f>Vorschulalter!I20</f>
        <v>0</v>
      </c>
      <c r="DS2" s="35">
        <f>Vorschulalter!J20</f>
        <v>0</v>
      </c>
      <c r="DT2" s="35">
        <f>Vorschulalter!K20</f>
        <v>0</v>
      </c>
      <c r="DU2" s="37">
        <f>Vorschulalter!L20</f>
        <v>0</v>
      </c>
      <c r="DV2" s="35">
        <f>Vorschulalter!B21</f>
        <v>0</v>
      </c>
      <c r="DW2" s="35">
        <f>Vorschulalter!D21</f>
        <v>0</v>
      </c>
      <c r="DX2" s="35">
        <f>Vorschulalter!E21</f>
        <v>0</v>
      </c>
      <c r="DY2" s="35">
        <f>Vorschulalter!F21</f>
        <v>0</v>
      </c>
      <c r="DZ2" s="35">
        <f>Vorschulalter!G21</f>
        <v>0</v>
      </c>
      <c r="EA2" s="35">
        <f>Vorschulalter!I21</f>
        <v>0</v>
      </c>
      <c r="EB2" s="35">
        <f>Vorschulalter!J21</f>
        <v>0</v>
      </c>
      <c r="EC2" s="35">
        <f>Vorschulalter!K21</f>
        <v>0</v>
      </c>
      <c r="ED2" s="37">
        <f>Vorschulalter!B33</f>
        <v>0</v>
      </c>
      <c r="EE2" s="37">
        <f>Vorschulalter!B34</f>
        <v>0</v>
      </c>
      <c r="EF2" s="37">
        <f>Vorschulalter!B35</f>
        <v>0</v>
      </c>
      <c r="EG2" s="37">
        <f>Vorschulalter!B36</f>
        <v>0</v>
      </c>
      <c r="EH2" s="37">
        <f>Vorschulalter!B37</f>
        <v>0</v>
      </c>
      <c r="EI2" s="37">
        <f>Vorschulalter!B38</f>
        <v>0</v>
      </c>
      <c r="EJ2" s="37">
        <f>Vorschulalter!B39</f>
        <v>0</v>
      </c>
      <c r="EK2" s="37">
        <f>Vorschulalter!B40</f>
        <v>0</v>
      </c>
      <c r="EL2" s="37">
        <f>Vorschulalter!B43</f>
        <v>0</v>
      </c>
      <c r="EM2" s="37">
        <f>Vorschulalter!B44</f>
        <v>0</v>
      </c>
      <c r="EN2" s="37">
        <f>Vorschulalter!B45</f>
        <v>0</v>
      </c>
      <c r="EO2" s="37">
        <f>Vorschulalter!B46</f>
        <v>0</v>
      </c>
      <c r="EP2" s="37">
        <f>Vorschulalter!B47</f>
        <v>0</v>
      </c>
      <c r="EQ2" s="37">
        <f>Vorschulalter!B48</f>
        <v>0</v>
      </c>
      <c r="ER2" s="37">
        <f>Vorschulalter!F33</f>
        <v>0</v>
      </c>
      <c r="ES2" s="37">
        <f>Vorschulalter!F34</f>
        <v>0</v>
      </c>
      <c r="ET2" s="37">
        <f>Vorschulalter!F35</f>
        <v>0</v>
      </c>
      <c r="EU2" s="38">
        <f>Vorschulalter!F36</f>
        <v>0</v>
      </c>
      <c r="EV2" s="39">
        <f>Vorschulalter!F37</f>
        <v>0</v>
      </c>
      <c r="EW2" s="37">
        <f>Vorschulalter!F38</f>
        <v>0</v>
      </c>
      <c r="EX2" s="35">
        <f>Vorschulalter!G33</f>
        <v>0</v>
      </c>
      <c r="EY2" s="35">
        <f>Vorschulalter!G34</f>
        <v>0</v>
      </c>
      <c r="EZ2" s="35">
        <f>Vorschulalter!G35</f>
        <v>0</v>
      </c>
      <c r="FA2" s="37">
        <f>Vorschulalter!H33</f>
        <v>0</v>
      </c>
      <c r="FB2" s="37">
        <f>Vorschulalter!H34</f>
        <v>0</v>
      </c>
      <c r="FC2" s="37">
        <f>Vorschulalter!H35</f>
        <v>0</v>
      </c>
      <c r="FD2" s="37">
        <f>Vorschulalter!H36</f>
        <v>0</v>
      </c>
      <c r="FE2" s="37">
        <f>Vorschulalter!H37</f>
        <v>0</v>
      </c>
      <c r="FF2" s="37">
        <f>Vorschulalter!H38</f>
        <v>0</v>
      </c>
      <c r="FG2" s="37">
        <f>Vorschulalter!H39</f>
        <v>0</v>
      </c>
      <c r="FH2" s="37">
        <f>Vorschulalter!H40</f>
        <v>0</v>
      </c>
      <c r="FI2" s="37">
        <f>Vorschulalter!H47</f>
        <v>0</v>
      </c>
      <c r="FJ2" s="37">
        <f>Vorschulalter!B50</f>
        <v>0</v>
      </c>
      <c r="FK2" s="37">
        <f>Vorschulalter!H50</f>
        <v>0</v>
      </c>
      <c r="FL2" s="40">
        <f>Vorschulalter!B52</f>
        <v>0</v>
      </c>
      <c r="FM2" s="35" t="str">
        <f>Vorschulalter!B54</f>
        <v>Bitte auswählen</v>
      </c>
      <c r="FN2" s="35" t="str">
        <f>Vorschulalter!B57</f>
        <v>nicht gewährt laut Art. 16, BLR Nr. 951/2025</v>
      </c>
      <c r="FO2" s="35" t="str">
        <f>Vorschulalter!B58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16"/>
  <sheetViews>
    <sheetView workbookViewId="0">
      <selection activeCell="B43" sqref="B43"/>
    </sheetView>
  </sheetViews>
  <sheetFormatPr baseColWidth="10" defaultColWidth="11.42578125" defaultRowHeight="15" x14ac:dyDescent="0.25"/>
  <cols>
    <col min="1" max="1" width="63" bestFit="1" customWidth="1"/>
  </cols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  <row r="34" spans="1:1" x14ac:dyDescent="0.25">
      <c r="A34" t="s">
        <v>100</v>
      </c>
    </row>
    <row r="35" spans="1:1" x14ac:dyDescent="0.25">
      <c r="A35" t="s">
        <v>101</v>
      </c>
    </row>
    <row r="36" spans="1:1" x14ac:dyDescent="0.25">
      <c r="A36" t="s">
        <v>102</v>
      </c>
    </row>
    <row r="37" spans="1:1" x14ac:dyDescent="0.25">
      <c r="A37" t="s">
        <v>103</v>
      </c>
    </row>
    <row r="38" spans="1:1" x14ac:dyDescent="0.25">
      <c r="A38" t="s">
        <v>104</v>
      </c>
    </row>
    <row r="39" spans="1:1" x14ac:dyDescent="0.25">
      <c r="A39" t="s">
        <v>105</v>
      </c>
    </row>
    <row r="40" spans="1:1" x14ac:dyDescent="0.25">
      <c r="A40" t="s">
        <v>106</v>
      </c>
    </row>
    <row r="41" spans="1:1" x14ac:dyDescent="0.25">
      <c r="A41" t="s">
        <v>107</v>
      </c>
    </row>
    <row r="42" spans="1:1" x14ac:dyDescent="0.25">
      <c r="A42" t="s">
        <v>108</v>
      </c>
    </row>
    <row r="43" spans="1:1" x14ac:dyDescent="0.25">
      <c r="A43" t="s">
        <v>109</v>
      </c>
    </row>
    <row r="44" spans="1:1" x14ac:dyDescent="0.25">
      <c r="A44" t="s">
        <v>110</v>
      </c>
    </row>
    <row r="45" spans="1:1" x14ac:dyDescent="0.25">
      <c r="A45" t="s">
        <v>111</v>
      </c>
    </row>
    <row r="46" spans="1:1" x14ac:dyDescent="0.25">
      <c r="A46" t="s">
        <v>112</v>
      </c>
    </row>
    <row r="47" spans="1:1" x14ac:dyDescent="0.25">
      <c r="A47" t="s">
        <v>113</v>
      </c>
    </row>
    <row r="48" spans="1:1" x14ac:dyDescent="0.25">
      <c r="A48" t="s">
        <v>114</v>
      </c>
    </row>
    <row r="49" spans="1:1" x14ac:dyDescent="0.25">
      <c r="A49" t="s">
        <v>115</v>
      </c>
    </row>
    <row r="50" spans="1:1" x14ac:dyDescent="0.25">
      <c r="A50" t="s">
        <v>116</v>
      </c>
    </row>
    <row r="51" spans="1:1" x14ac:dyDescent="0.25">
      <c r="A51" t="s">
        <v>117</v>
      </c>
    </row>
    <row r="52" spans="1:1" x14ac:dyDescent="0.25">
      <c r="A52" t="s">
        <v>118</v>
      </c>
    </row>
    <row r="53" spans="1:1" x14ac:dyDescent="0.25">
      <c r="A53" t="s">
        <v>119</v>
      </c>
    </row>
    <row r="54" spans="1:1" x14ac:dyDescent="0.25">
      <c r="A54" t="s">
        <v>120</v>
      </c>
    </row>
    <row r="55" spans="1:1" x14ac:dyDescent="0.25">
      <c r="A55" t="s">
        <v>121</v>
      </c>
    </row>
    <row r="56" spans="1:1" x14ac:dyDescent="0.25">
      <c r="A56" t="s">
        <v>122</v>
      </c>
    </row>
    <row r="57" spans="1:1" x14ac:dyDescent="0.25">
      <c r="A57" t="s">
        <v>123</v>
      </c>
    </row>
    <row r="58" spans="1:1" x14ac:dyDescent="0.25">
      <c r="A58" t="s">
        <v>124</v>
      </c>
    </row>
    <row r="59" spans="1:1" x14ac:dyDescent="0.25">
      <c r="A59" t="s">
        <v>125</v>
      </c>
    </row>
    <row r="60" spans="1:1" x14ac:dyDescent="0.25">
      <c r="A60" t="s">
        <v>126</v>
      </c>
    </row>
    <row r="61" spans="1:1" x14ac:dyDescent="0.25">
      <c r="A61" t="s">
        <v>127</v>
      </c>
    </row>
    <row r="62" spans="1:1" x14ac:dyDescent="0.25">
      <c r="A62" t="s">
        <v>128</v>
      </c>
    </row>
    <row r="63" spans="1:1" x14ac:dyDescent="0.25">
      <c r="A63" t="s">
        <v>129</v>
      </c>
    </row>
    <row r="64" spans="1:1" x14ac:dyDescent="0.25">
      <c r="A64" t="s">
        <v>130</v>
      </c>
    </row>
    <row r="65" spans="1:1" x14ac:dyDescent="0.25">
      <c r="A65" t="s">
        <v>131</v>
      </c>
    </row>
    <row r="66" spans="1:1" x14ac:dyDescent="0.25">
      <c r="A66" t="s">
        <v>132</v>
      </c>
    </row>
    <row r="67" spans="1:1" x14ac:dyDescent="0.25">
      <c r="A67" t="s">
        <v>133</v>
      </c>
    </row>
    <row r="68" spans="1:1" x14ac:dyDescent="0.25">
      <c r="A68" t="s">
        <v>134</v>
      </c>
    </row>
    <row r="69" spans="1:1" x14ac:dyDescent="0.25">
      <c r="A69" t="s">
        <v>135</v>
      </c>
    </row>
    <row r="70" spans="1:1" x14ac:dyDescent="0.25">
      <c r="A70" t="s">
        <v>136</v>
      </c>
    </row>
    <row r="71" spans="1:1" x14ac:dyDescent="0.25">
      <c r="A71" t="s">
        <v>137</v>
      </c>
    </row>
    <row r="72" spans="1:1" x14ac:dyDescent="0.25">
      <c r="A72" t="s">
        <v>138</v>
      </c>
    </row>
    <row r="73" spans="1:1" x14ac:dyDescent="0.25">
      <c r="A73" t="s">
        <v>139</v>
      </c>
    </row>
    <row r="74" spans="1:1" x14ac:dyDescent="0.25">
      <c r="A74" t="s">
        <v>140</v>
      </c>
    </row>
    <row r="75" spans="1:1" x14ac:dyDescent="0.25">
      <c r="A75" t="s">
        <v>141</v>
      </c>
    </row>
    <row r="76" spans="1:1" x14ac:dyDescent="0.25">
      <c r="A76" t="s">
        <v>142</v>
      </c>
    </row>
    <row r="77" spans="1:1" x14ac:dyDescent="0.25">
      <c r="A77" t="s">
        <v>143</v>
      </c>
    </row>
    <row r="78" spans="1:1" x14ac:dyDescent="0.25">
      <c r="A78" t="s">
        <v>144</v>
      </c>
    </row>
    <row r="79" spans="1:1" x14ac:dyDescent="0.25">
      <c r="A79" t="s">
        <v>145</v>
      </c>
    </row>
    <row r="80" spans="1:1" x14ac:dyDescent="0.25">
      <c r="A80" t="s">
        <v>146</v>
      </c>
    </row>
    <row r="81" spans="1:1" x14ac:dyDescent="0.25">
      <c r="A81" t="s">
        <v>147</v>
      </c>
    </row>
    <row r="82" spans="1:1" x14ac:dyDescent="0.25">
      <c r="A82" t="s">
        <v>148</v>
      </c>
    </row>
    <row r="83" spans="1:1" x14ac:dyDescent="0.25">
      <c r="A83" t="s">
        <v>149</v>
      </c>
    </row>
    <row r="84" spans="1:1" x14ac:dyDescent="0.25">
      <c r="A84" t="s">
        <v>150</v>
      </c>
    </row>
    <row r="85" spans="1:1" x14ac:dyDescent="0.25">
      <c r="A85" t="s">
        <v>151</v>
      </c>
    </row>
    <row r="86" spans="1:1" x14ac:dyDescent="0.25">
      <c r="A86" t="s">
        <v>152</v>
      </c>
    </row>
    <row r="87" spans="1:1" x14ac:dyDescent="0.25">
      <c r="A87" t="s">
        <v>153</v>
      </c>
    </row>
    <row r="88" spans="1:1" x14ac:dyDescent="0.25">
      <c r="A88" t="s">
        <v>154</v>
      </c>
    </row>
    <row r="89" spans="1:1" x14ac:dyDescent="0.25">
      <c r="A89" t="s">
        <v>155</v>
      </c>
    </row>
    <row r="90" spans="1:1" x14ac:dyDescent="0.25">
      <c r="A90" t="s">
        <v>156</v>
      </c>
    </row>
    <row r="91" spans="1:1" x14ac:dyDescent="0.25">
      <c r="A91" t="s">
        <v>157</v>
      </c>
    </row>
    <row r="92" spans="1:1" x14ac:dyDescent="0.25">
      <c r="A92" t="s">
        <v>158</v>
      </c>
    </row>
    <row r="93" spans="1:1" x14ac:dyDescent="0.25">
      <c r="A93" t="s">
        <v>159</v>
      </c>
    </row>
    <row r="94" spans="1:1" x14ac:dyDescent="0.25">
      <c r="A94" t="s">
        <v>160</v>
      </c>
    </row>
    <row r="95" spans="1:1" x14ac:dyDescent="0.25">
      <c r="A95" t="s">
        <v>161</v>
      </c>
    </row>
    <row r="96" spans="1:1" x14ac:dyDescent="0.25">
      <c r="A96" t="s">
        <v>162</v>
      </c>
    </row>
    <row r="97" spans="1:1" x14ac:dyDescent="0.25">
      <c r="A97" t="s">
        <v>163</v>
      </c>
    </row>
    <row r="98" spans="1:1" x14ac:dyDescent="0.25">
      <c r="A98" t="s">
        <v>164</v>
      </c>
    </row>
    <row r="99" spans="1:1" x14ac:dyDescent="0.25">
      <c r="A99" t="s">
        <v>165</v>
      </c>
    </row>
    <row r="100" spans="1:1" x14ac:dyDescent="0.25">
      <c r="A100" t="s">
        <v>166</v>
      </c>
    </row>
    <row r="101" spans="1:1" x14ac:dyDescent="0.25">
      <c r="A101" t="s">
        <v>167</v>
      </c>
    </row>
    <row r="102" spans="1:1" x14ac:dyDescent="0.25">
      <c r="A102" t="s">
        <v>168</v>
      </c>
    </row>
    <row r="103" spans="1:1" x14ac:dyDescent="0.25">
      <c r="A103" t="s">
        <v>169</v>
      </c>
    </row>
    <row r="104" spans="1:1" x14ac:dyDescent="0.25">
      <c r="A104" t="s">
        <v>170</v>
      </c>
    </row>
    <row r="105" spans="1:1" x14ac:dyDescent="0.25">
      <c r="A105" t="s">
        <v>171</v>
      </c>
    </row>
    <row r="106" spans="1:1" x14ac:dyDescent="0.25">
      <c r="A106" t="s">
        <v>172</v>
      </c>
    </row>
    <row r="107" spans="1:1" x14ac:dyDescent="0.25">
      <c r="A107" t="s">
        <v>173</v>
      </c>
    </row>
    <row r="108" spans="1:1" x14ac:dyDescent="0.25">
      <c r="A108" t="s">
        <v>174</v>
      </c>
    </row>
    <row r="109" spans="1:1" x14ac:dyDescent="0.25">
      <c r="A109" t="s">
        <v>175</v>
      </c>
    </row>
    <row r="110" spans="1:1" x14ac:dyDescent="0.25">
      <c r="A110" t="s">
        <v>176</v>
      </c>
    </row>
    <row r="111" spans="1:1" x14ac:dyDescent="0.25">
      <c r="A111" t="s">
        <v>177</v>
      </c>
    </row>
    <row r="112" spans="1:1" x14ac:dyDescent="0.25">
      <c r="A112" t="s">
        <v>178</v>
      </c>
    </row>
    <row r="113" spans="1:1" x14ac:dyDescent="0.25">
      <c r="A113" t="s">
        <v>179</v>
      </c>
    </row>
    <row r="114" spans="1:1" x14ac:dyDescent="0.25">
      <c r="A114" t="s">
        <v>180</v>
      </c>
    </row>
    <row r="115" spans="1:1" x14ac:dyDescent="0.25">
      <c r="A115" t="s">
        <v>181</v>
      </c>
    </row>
    <row r="116" spans="1:1" x14ac:dyDescent="0.25">
      <c r="A116" t="s">
        <v>182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Vorschulalter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Pfeifer, Carolin</cp:lastModifiedBy>
  <cp:revision/>
  <dcterms:created xsi:type="dcterms:W3CDTF">2018-07-20T07:51:26Z</dcterms:created>
  <dcterms:modified xsi:type="dcterms:W3CDTF">2026-03-25T12:58:35Z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