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Alle_Weiteren_Ferienbetreuungen\"/>
    </mc:Choice>
  </mc:AlternateContent>
  <xr:revisionPtr revIDLastSave="0" documentId="13_ncr:1_{5CB18616-DE92-4BD4-846A-623D2412A9C2}" xr6:coauthVersionLast="47" xr6:coauthVersionMax="47" xr10:uidLastSave="{00000000-0000-0000-0000-000000000000}"/>
  <workbookProtection workbookAlgorithmName="SHA-512" workbookHashValue="WeFJ90iCk0KF7MjQBFf3bFmEH0AWjhj8b+gV2tXWTEDl+2oiTcWIgZACHbpv2a4tmV0mpsj3w+vEOrXrj+2UeA==" workbookSaltValue="uzbLyAmNLjRaM7Z6ra4t+A==" workbookSpinCount="100000" lockStructure="1"/>
  <bookViews>
    <workbookView xWindow="-120" yWindow="-120" windowWidth="29040" windowHeight="17640" xr2:uid="{00000000-000D-0000-FFFF-FFFF00000000}"/>
  </bookViews>
  <sheets>
    <sheet name="Anleitung" sheetId="9" r:id="rId1"/>
    <sheet name="Grund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4" l="1"/>
  <c r="G33" i="4"/>
  <c r="H33" i="4" s="1"/>
  <c r="G21" i="4"/>
  <c r="F21" i="4"/>
  <c r="E21" i="4"/>
  <c r="D20" i="4" l="1"/>
  <c r="DM2" i="12" s="1"/>
  <c r="FM2" i="12"/>
  <c r="FJ2" i="12"/>
  <c r="FG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DZ2" i="12"/>
  <c r="DY2" i="12"/>
  <c r="DX2" i="12"/>
  <c r="DU2" i="12"/>
  <c r="DS2" i="12"/>
  <c r="DQ2" i="12"/>
  <c r="DP2" i="12"/>
  <c r="DO2" i="12"/>
  <c r="DN2" i="12"/>
  <c r="DL2" i="12"/>
  <c r="DK2" i="12"/>
  <c r="DJ2" i="12"/>
  <c r="DH2" i="12"/>
  <c r="DF2" i="12"/>
  <c r="DE2" i="12"/>
  <c r="DD2" i="12"/>
  <c r="DC2" i="12"/>
  <c r="DA2" i="12"/>
  <c r="CZ2" i="12"/>
  <c r="CY2" i="12"/>
  <c r="CW2" i="12"/>
  <c r="CU2" i="12"/>
  <c r="CT2" i="12"/>
  <c r="CS2" i="12"/>
  <c r="CR2" i="12"/>
  <c r="CP2" i="12"/>
  <c r="CO2" i="12"/>
  <c r="CN2" i="12"/>
  <c r="CL2" i="12"/>
  <c r="CJ2" i="12"/>
  <c r="CI2" i="12"/>
  <c r="CH2" i="12"/>
  <c r="CG2" i="12"/>
  <c r="CE2" i="12"/>
  <c r="CD2" i="12"/>
  <c r="CC2" i="12"/>
  <c r="CA2" i="12"/>
  <c r="BY2" i="12"/>
  <c r="BX2" i="12"/>
  <c r="BW2" i="12"/>
  <c r="BV2" i="12"/>
  <c r="BT2" i="12"/>
  <c r="BS2" i="12"/>
  <c r="BR2" i="12"/>
  <c r="BP2" i="12"/>
  <c r="BN2" i="12"/>
  <c r="BM2" i="12"/>
  <c r="BL2" i="12"/>
  <c r="BK2" i="12"/>
  <c r="BI2" i="12"/>
  <c r="BH2" i="12"/>
  <c r="BG2" i="12"/>
  <c r="BE2" i="12"/>
  <c r="BC2" i="12"/>
  <c r="BB2" i="12"/>
  <c r="BA2" i="12"/>
  <c r="AZ2" i="12"/>
  <c r="AX2" i="12"/>
  <c r="AW2" i="12"/>
  <c r="AV2" i="12"/>
  <c r="AT2" i="12"/>
  <c r="AR2" i="12"/>
  <c r="AQ2" i="12"/>
  <c r="AP2" i="12"/>
  <c r="AO2" i="12"/>
  <c r="AM2" i="12"/>
  <c r="AL2" i="12"/>
  <c r="AK2" i="12"/>
  <c r="AI2" i="12"/>
  <c r="AG2" i="12"/>
  <c r="AF2" i="12"/>
  <c r="AE2" i="12"/>
  <c r="AD2" i="12"/>
  <c r="AB2" i="12"/>
  <c r="AA2" i="12"/>
  <c r="Z2" i="12"/>
  <c r="X2" i="12"/>
  <c r="V2" i="12"/>
  <c r="U2" i="12"/>
  <c r="T2" i="12"/>
  <c r="S2" i="12"/>
  <c r="Q2" i="12"/>
  <c r="P2" i="12"/>
  <c r="O2" i="12"/>
  <c r="M2" i="12"/>
  <c r="K2" i="12"/>
  <c r="J2" i="12"/>
  <c r="I2" i="12"/>
  <c r="H2" i="12"/>
  <c r="F2" i="12"/>
  <c r="E2" i="12"/>
  <c r="C2" i="12"/>
  <c r="B2" i="12"/>
  <c r="A2" i="12"/>
  <c r="FI2" i="12"/>
  <c r="N20" i="4"/>
  <c r="K20" i="4"/>
  <c r="P20" i="4" s="1"/>
  <c r="I20" i="4"/>
  <c r="DR2" i="12" s="1"/>
  <c r="O20" i="4" l="1"/>
  <c r="DT2" i="12"/>
  <c r="M20" i="4"/>
  <c r="I12" i="4"/>
  <c r="AH2" i="12" s="1"/>
  <c r="I11" i="4"/>
  <c r="W2" i="12" s="1"/>
  <c r="I13" i="4"/>
  <c r="AS2" i="12" s="1"/>
  <c r="I14" i="4"/>
  <c r="BD2" i="12" s="1"/>
  <c r="I15" i="4"/>
  <c r="BO2" i="12" s="1"/>
  <c r="I16" i="4"/>
  <c r="BZ2" i="12" s="1"/>
  <c r="I17" i="4"/>
  <c r="CK2" i="12" s="1"/>
  <c r="I18" i="4"/>
  <c r="CV2" i="12" s="1"/>
  <c r="I19" i="4"/>
  <c r="DG2" i="12" s="1"/>
  <c r="I10" i="4"/>
  <c r="D10" i="4"/>
  <c r="I21" i="4" l="1"/>
  <c r="EA2" i="12" s="1"/>
  <c r="B23" i="4"/>
  <c r="L2" i="12"/>
  <c r="O16" i="4"/>
  <c r="O15" i="4"/>
  <c r="D21" i="4"/>
  <c r="DW2" i="12" s="1"/>
  <c r="G2" i="12"/>
  <c r="O18" i="4"/>
  <c r="O17" i="4"/>
  <c r="O14" i="4"/>
  <c r="O19" i="4"/>
  <c r="O12" i="4"/>
  <c r="O13" i="4"/>
  <c r="O11" i="4"/>
  <c r="N11" i="4"/>
  <c r="N12" i="4"/>
  <c r="N13" i="4"/>
  <c r="N14" i="4"/>
  <c r="N15" i="4"/>
  <c r="N16" i="4"/>
  <c r="N17" i="4"/>
  <c r="N18" i="4"/>
  <c r="N19" i="4"/>
  <c r="N10" i="4"/>
  <c r="J21" i="4" s="1"/>
  <c r="EB2" i="12" s="1"/>
  <c r="D11" i="4"/>
  <c r="R2" i="12" s="1"/>
  <c r="D12" i="4"/>
  <c r="AC2" i="12" s="1"/>
  <c r="D13" i="4"/>
  <c r="AN2" i="12" s="1"/>
  <c r="B48" i="4" l="1"/>
  <c r="D15" i="4"/>
  <c r="BJ2" i="12" s="1"/>
  <c r="D16" i="4"/>
  <c r="BU2" i="12" s="1"/>
  <c r="D17" i="4"/>
  <c r="CF2" i="12" s="1"/>
  <c r="D18" i="4"/>
  <c r="CQ2" i="12" s="1"/>
  <c r="D19" i="4"/>
  <c r="DB2" i="12" s="1"/>
  <c r="FA2" i="12" l="1"/>
  <c r="D14" i="4" l="1"/>
  <c r="AY2" i="12" s="1"/>
  <c r="H39" i="4"/>
  <c r="K11" i="4"/>
  <c r="Y2" i="12" s="1"/>
  <c r="K12" i="4"/>
  <c r="AJ2" i="12" s="1"/>
  <c r="K13" i="4"/>
  <c r="AU2" i="12" s="1"/>
  <c r="K14" i="4"/>
  <c r="BF2" i="12" s="1"/>
  <c r="K15" i="4"/>
  <c r="BQ2" i="12" s="1"/>
  <c r="K16" i="4"/>
  <c r="CB2" i="12" s="1"/>
  <c r="K17" i="4"/>
  <c r="CM2" i="12" s="1"/>
  <c r="K18" i="4"/>
  <c r="CX2" i="12" s="1"/>
  <c r="K19" i="4"/>
  <c r="DI2" i="12" s="1"/>
  <c r="K10" i="4"/>
  <c r="O10" i="4"/>
  <c r="K21" i="4" l="1"/>
  <c r="EC2" i="12" s="1"/>
  <c r="N2" i="12"/>
  <c r="H37" i="4"/>
  <c r="FE2" i="12" s="1"/>
  <c r="G34" i="4"/>
  <c r="O21" i="4"/>
  <c r="P10" i="4"/>
  <c r="G35" i="4" s="1"/>
  <c r="EZ2" i="12" s="1"/>
  <c r="P16" i="4"/>
  <c r="P12" i="4"/>
  <c r="P19" i="4"/>
  <c r="P15" i="4"/>
  <c r="P11" i="4"/>
  <c r="P18" i="4"/>
  <c r="P14" i="4"/>
  <c r="P17" i="4"/>
  <c r="P13" i="4"/>
  <c r="M15" i="4"/>
  <c r="M18" i="4"/>
  <c r="M17" i="4"/>
  <c r="M13" i="4"/>
  <c r="M19" i="4"/>
  <c r="M16" i="4"/>
  <c r="M11" i="4"/>
  <c r="M14" i="4"/>
  <c r="M12" i="4"/>
  <c r="M10" i="4"/>
  <c r="B21" i="4" s="1"/>
  <c r="DV2" i="12" s="1"/>
  <c r="H36" i="4" l="1"/>
  <c r="EY2" i="12"/>
  <c r="P21" i="4"/>
  <c r="H35" i="4"/>
  <c r="FC2" i="12" s="1"/>
  <c r="B40" i="4"/>
  <c r="B25" i="4"/>
  <c r="H38" i="4" l="1"/>
  <c r="FF2" i="12" s="1"/>
  <c r="B50" i="4"/>
  <c r="FD2" i="12"/>
  <c r="H34" i="4"/>
  <c r="FB2" i="12" s="1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<sst xmlns="http://schemas.openxmlformats.org/spreadsheetml/2006/main" count="390" uniqueCount="382">
  <si>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</si>
  <si>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</si>
  <si>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</si>
  <si>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</si>
  <si>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</si>
  <si>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</si>
  <si>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</si>
  <si>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</si>
  <si>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</si>
  <si>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</si>
  <si>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</si>
  <si>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</si>
  <si>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</si>
  <si>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</si>
  <si>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</si>
  <si>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</si>
  <si>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</si>
  <si>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</si>
  <si>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</si>
  <si>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</si>
  <si>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</si>
  <si>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</si>
  <si>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</si>
  <si>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</si>
  <si>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</si>
  <si>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</si>
  <si>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</si>
  <si>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</si>
  <si>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</si>
  <si>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</si>
  <si>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</si>
  <si>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</si>
  <si>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</si>
  <si>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</si>
  <si>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</si>
  <si>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</si>
  <si>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</si>
  <si>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</si>
  <si>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</si>
  <si>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</si>
  <si>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</si>
  <si>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</si>
  <si>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</si>
  <si>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</si>
  <si>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</si>
  <si>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</si>
  <si>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</si>
  <si>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</si>
  <si>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</si>
  <si>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</si>
  <si>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</si>
  <si>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</si>
  <si>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</si>
  <si>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</si>
  <si>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</si>
  <si>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</si>
  <si>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</si>
  <si>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</si>
  <si>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</si>
  <si>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</si>
  <si>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</si>
  <si>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</si>
  <si>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</si>
  <si>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</si>
  <si>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</si>
  <si>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</si>
  <si>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</si>
  <si>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</si>
  <si>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</si>
  <si>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</si>
  <si>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</si>
  <si>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</si>
  <si>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</si>
  <si>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</si>
  <si>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</si>
  <si>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</si>
  <si>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</si>
  <si>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</si>
  <si>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</si>
  <si>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</si>
  <si>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</si>
  <si>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</si>
  <si>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</si>
  <si>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</si>
  <si>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</si>
  <si>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</si>
  <si>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</si>
  <si>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</si>
  <si>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</si>
  <si>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</si>
  <si>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</si>
  <si>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</si>
  <si>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</si>
  <si>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</si>
  <si>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</si>
  <si>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</si>
  <si>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</si>
  <si>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</si>
  <si>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</si>
  <si>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</si>
  <si>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</si>
  <si>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</si>
  <si>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</si>
  <si>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</si>
  <si>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</si>
  <si>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</si>
  <si>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</si>
  <si>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</si>
  <si>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</si>
  <si>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</si>
  <si>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</si>
  <si>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</si>
  <si>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</si>
  <si>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</si>
  <si>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</si>
  <si>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</si>
  <si>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</si>
  <si>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</si>
  <si>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</si>
  <si>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</si>
  <si>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</si>
  <si>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</si>
  <si>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</si>
  <si>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</si>
  <si>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</si>
  <si>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</si>
  <si>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</si>
  <si>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</si>
  <si>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</si>
  <si>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</si>
  <si>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</si>
  <si>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</si>
  <si>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</si>
  <si>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</si>
  <si>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</si>
  <si>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</si>
  <si>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</si>
  <si>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</si>
  <si>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</si>
  <si>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</si>
  <si>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</si>
  <si>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</si>
  <si>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</si>
  <si>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</si>
  <si>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</si>
  <si>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</si>
  <si>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</si>
  <si>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</si>
  <si>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</si>
  <si>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</si>
  <si>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</si>
  <si>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</si>
  <si>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</si>
  <si>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</si>
  <si>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</si>
  <si>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</si>
  <si>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</si>
  <si>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</si>
  <si>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</si>
  <si>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</si>
  <si>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</si>
  <si>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</si>
  <si>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</si>
  <si>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</si>
  <si>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</si>
  <si>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</si>
  <si>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</si>
  <si>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</si>
  <si>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</si>
  <si>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</si>
  <si>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</si>
  <si>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</si>
  <si>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</si>
  <si>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</si>
  <si>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</si>
  <si>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</si>
  <si>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</si>
  <si>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</si>
  <si>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</si>
  <si>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</si>
  <si>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</si>
  <si>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</si>
  <si>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</si>
  <si>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</si>
  <si>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</si>
  <si>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</si>
  <si>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</si>
  <si>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</si>
  <si>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</si>
  <si>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</si>
  <si>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</si>
  <si>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</si>
  <si>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</si>
  <si>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</si>
  <si>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</si>
  <si>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</si>
  <si>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</si>
  <si>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</si>
  <si>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</si>
  <si>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</si>
  <si>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Grundschulalter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</si>
  <si>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</si>
  <si>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</si>
  <si>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</si>
  <si>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</si>
  <si>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</si>
  <si>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</si>
  <si>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</si>
  <si>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</si>
  <si>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</si>
  <si>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</si>
  <si>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</si>
  <si>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</si>
  <si>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</si>
  <si>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</si>
  <si>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</si>
  <si>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</si>
  <si>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</si>
  <si>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</si>
  <si>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</si>
  <si>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</si>
  <si>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</si>
  <si>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</si>
  <si>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</si>
  <si>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</si>
  <si>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</si>
  <si>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</si>
  <si>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</si>
  <si>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</si>
  <si>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</si>
  <si>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</si>
  <si>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</si>
  <si>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</si>
  <si>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</si>
  <si>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</si>
  <si>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</si>
  <si>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</si>
  <si>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</si>
  <si>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</si>
  <si>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</si>
  <si>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</si>
  <si>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</si>
  <si>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</si>
  <si>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</si>
  <si>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</si>
  <si>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</si>
  <si>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</si>
  <si>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</si>
  <si>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</si>
  <si>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</si>
  <si>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</si>
  <si>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</si>
  <si>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</si>
  <si>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</si>
  <si>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</si>
  <si>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</si>
  <si>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</si>
  <si>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</si>
  <si>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</si>
  <si>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</si>
  <si>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</si>
  <si>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</si>
  <si>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</si>
  <si>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</si>
  <si>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</si>
  <si>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</si>
  <si>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</si>
  <si>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</si>
  <si>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</si>
  <si>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</si>
  <si>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</si>
  <si>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</si>
  <si>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</si>
  <si>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</si>
  <si>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</si>
  <si>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</si>
  <si>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</si>
  <si>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</si>
  <si>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</si>
  <si>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</si>
  <si>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</si>
  <si>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</si>
  <si>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</si>
  <si>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</si>
  <si>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</si>
  <si>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</si>
  <si>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</si>
  <si>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</si>
  <si>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</si>
  <si>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</si>
  <si>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</si>
  <si>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</si>
  <si>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</si>
  <si>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</si>
  <si>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</si>
  <si>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</si>
  <si>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</si>
  <si>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</si>
  <si>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</si>
  <si>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</si>
  <si>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</si>
  <si>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</si>
  <si>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</si>
  <si>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</si>
  <si>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</si>
  <si>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</si>
  <si>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</si>
  <si>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</si>
  <si>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</si>
  <si>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</si>
  <si>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</si>
  <si>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</si>
  <si>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</si>
  <si>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</si>
  <si>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</si>
  <si>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</si>
  <si>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</si>
  <si>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</si>
  <si>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</si>
  <si>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</si>
  <si>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</si>
  <si>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</si>
  <si>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</si>
  <si>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</si>
  <si>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</si>
  <si>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</si>
  <si>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</si>
  <si>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</si>
  <si>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</si>
  <si>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</si>
  <si>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</si>
  <si>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</si>
  <si>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</si>
  <si>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</si>
  <si>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</si>
  <si>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</si>
  <si>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</si>
  <si>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</si>
  <si>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</si>
  <si>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</si>
  <si>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</si>
  <si>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</si>
  <si>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</si>
  <si>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</si>
  <si>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</si>
  <si>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</si>
  <si>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</si>
  <si>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</si>
  <si>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</si>
  <si>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</si>
  <si>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</si>
  <si>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</si>
  <si>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</si>
  <si>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</si>
  <si>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</si>
  <si>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</si>
  <si>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</si>
  <si>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</si>
  <si>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</si>
  <si>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</si>
  <si>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</si>
  <si>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</si>
  <si>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</si>
  <si>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</si>
  <si>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</si>
  <si>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</si>
  <si>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</si>
  <si>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</si>
  <si>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</si>
  <si>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</si>
  <si>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</si>
  <si>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</si>
  <si>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</si>
  <si>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</si>
  <si>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 xml:space="preserve">Projektwoche 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</si>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</sst>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E79"/>
        <bgColor rgb="FF003366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5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0" fillId="8" borderId="57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2" xfId="1" applyNumberFormat="1" applyFont="1" applyFill="1" applyBorder="1" applyProtection="1"/>
    <xf numFmtId="0" fontId="0" fillId="8" borderId="79" xfId="0" applyFill="1" applyBorder="1" applyAlignment="1" applyProtection="1">
      <alignment horizontal="center"/>
      <protection locked="0"/>
    </xf>
    <xf numFmtId="0" fontId="23" fillId="10" borderId="84" xfId="4" applyFont="1" applyFill="1" applyBorder="1" applyAlignment="1">
      <alignment horizontal="center" vertical="center" wrapText="1"/>
    </xf>
    <xf numFmtId="0" fontId="22" fillId="0" borderId="0" xfId="4"/>
    <xf numFmtId="0" fontId="24" fillId="0" borderId="84" xfId="4" applyFont="1" applyBorder="1"/>
    <xf numFmtId="168" fontId="24" fillId="0" borderId="84" xfId="4" applyNumberFormat="1" applyFont="1" applyBorder="1"/>
    <xf numFmtId="169" fontId="24" fillId="0" borderId="84" xfId="4" applyNumberFormat="1" applyFont="1" applyBorder="1"/>
    <xf numFmtId="9" fontId="24" fillId="0" borderId="84" xfId="4" applyNumberFormat="1" applyFont="1" applyBorder="1"/>
    <xf numFmtId="170" fontId="24" fillId="0" borderId="84" xfId="4" applyNumberFormat="1" applyFont="1" applyBorder="1"/>
    <xf numFmtId="164" fontId="24" fillId="0" borderId="84" xfId="4" applyNumberFormat="1" applyFont="1" applyBorder="1"/>
    <xf numFmtId="0" fontId="0" fillId="8" borderId="86" xfId="0" applyFill="1" applyBorder="1" applyProtection="1">
      <protection locked="0"/>
    </xf>
    <xf numFmtId="44" fontId="0" fillId="8" borderId="86" xfId="1" applyFont="1" applyFill="1" applyBorder="1" applyProtection="1">
      <protection locked="0"/>
    </xf>
    <xf numFmtId="0" fontId="0" fillId="8" borderId="85" xfId="0" applyFill="1" applyBorder="1" applyProtection="1">
      <protection locked="0"/>
    </xf>
    <xf numFmtId="0" fontId="0" fillId="0" borderId="58" xfId="0" applyBorder="1"/>
    <xf numFmtId="0" fontId="0" fillId="0" borderId="75" xfId="0" applyBorder="1"/>
    <xf numFmtId="0" fontId="0" fillId="5" borderId="0" xfId="0" applyFill="1"/>
    <xf numFmtId="0" fontId="0" fillId="0" borderId="59" xfId="0" applyBorder="1"/>
    <xf numFmtId="0" fontId="0" fillId="3" borderId="60" xfId="0" applyFill="1" applyBorder="1"/>
    <xf numFmtId="164" fontId="0" fillId="3" borderId="61" xfId="0" applyNumberFormat="1" applyFill="1" applyBorder="1" applyAlignment="1">
      <alignment wrapText="1"/>
    </xf>
    <xf numFmtId="0" fontId="0" fillId="5" borderId="58" xfId="0" applyFill="1" applyBorder="1"/>
    <xf numFmtId="0" fontId="0" fillId="3" borderId="80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8" xfId="0" applyBorder="1"/>
    <xf numFmtId="0" fontId="0" fillId="3" borderId="76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9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8" xfId="0" applyFont="1" applyFill="1" applyBorder="1"/>
    <xf numFmtId="0" fontId="1" fillId="0" borderId="65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9" xfId="0" applyFill="1" applyBorder="1"/>
    <xf numFmtId="4" fontId="0" fillId="0" borderId="0" xfId="0" applyNumberFormat="1"/>
    <xf numFmtId="0" fontId="0" fillId="3" borderId="58" xfId="0" applyFill="1" applyBorder="1"/>
    <xf numFmtId="0" fontId="7" fillId="7" borderId="71" xfId="0" applyFont="1" applyFill="1" applyBorder="1"/>
    <xf numFmtId="0" fontId="0" fillId="3" borderId="73" xfId="0" applyFill="1" applyBorder="1"/>
    <xf numFmtId="0" fontId="0" fillId="3" borderId="74" xfId="0" applyFill="1" applyBorder="1"/>
    <xf numFmtId="0" fontId="0" fillId="0" borderId="77" xfId="0" applyBorder="1"/>
    <xf numFmtId="0" fontId="0" fillId="0" borderId="81" xfId="0" applyBorder="1"/>
    <xf numFmtId="0" fontId="0" fillId="0" borderId="63" xfId="0" applyBorder="1"/>
    <xf numFmtId="0" fontId="0" fillId="5" borderId="60" xfId="0" applyFill="1" applyBorder="1"/>
    <xf numFmtId="0" fontId="3" fillId="0" borderId="60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8" xfId="0" applyFont="1" applyFill="1" applyBorder="1"/>
    <xf numFmtId="4" fontId="0" fillId="3" borderId="0" xfId="0" applyNumberFormat="1" applyFill="1"/>
    <xf numFmtId="4" fontId="0" fillId="3" borderId="59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0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9" xfId="0" applyFont="1" applyFill="1" applyBorder="1"/>
    <xf numFmtId="166" fontId="0" fillId="2" borderId="66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7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8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0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5" xfId="0" applyFont="1" applyFill="1" applyBorder="1"/>
    <xf numFmtId="0" fontId="21" fillId="9" borderId="62" xfId="0" applyFont="1" applyFill="1" applyBorder="1" applyAlignment="1">
      <alignment horizontal="right"/>
    </xf>
    <xf numFmtId="0" fontId="6" fillId="3" borderId="63" xfId="0" applyFont="1" applyFill="1" applyBorder="1"/>
    <xf numFmtId="0" fontId="6" fillId="3" borderId="64" xfId="0" applyFont="1" applyFill="1" applyBorder="1"/>
    <xf numFmtId="0" fontId="6" fillId="0" borderId="0" xfId="0" applyFont="1"/>
    <xf numFmtId="0" fontId="6" fillId="3" borderId="58" xfId="0" applyFont="1" applyFill="1" applyBorder="1"/>
    <xf numFmtId="0" fontId="25" fillId="0" borderId="0" xfId="0" applyFont="1"/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0" fillId="9" borderId="82" xfId="0" applyFont="1" applyFill="1" applyBorder="1" applyAlignment="1">
      <alignment horizontal="left"/>
    </xf>
    <xf numFmtId="0" fontId="20" fillId="9" borderId="83" xfId="0" applyFont="1" applyFill="1" applyBorder="1" applyAlignment="1">
      <alignment horizontal="left"/>
    </xf>
    <xf numFmtId="0" fontId="9" fillId="4" borderId="6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80720EC4-2276-407C-9109-BC997882DA88}"/>
    <cellStyle name="Standard" xfId="0" builtinId="0"/>
    <cellStyle name="Währung" xfId="1" builtinId="4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FDFECE"/>
      <color rgb="FFD3FFBD"/>
      <color rgb="FFCAFFAF"/>
      <color rgb="FFB4FF8F"/>
      <color rgb="FFF9FECE"/>
      <color rgb="FFF3FECE"/>
      <color rgb="FF99FF66"/>
      <color rgb="FF860000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2D25B-37E6-4DF2-B9EE-93B35E9A1F31}" name="ExportTable3" displayName="ExportTable3" ref="A1:FO2" totalsRowShown="0">
  <autoFilter ref="A1:FO2" xr:uid="{00000000-0009-0000-0100-000001000000}"/>
  <tableColumns count="171">
    <tableColumn id="1" xr3:uid="{51F16A77-B941-41B3-8D37-668A60E5DEA9}" name="Ente"/>
    <tableColumn id="2" xr3:uid="{D2589BC9-FDDB-44A2-9BB6-1ABC04B9DDB2}" name="Progetto"/>
    <tableColumn id="3" xr3:uid="{A81DAC06-F309-4955-A886-12B290C4F78F}" name="Comune"/>
    <tableColumn id="4" xr3:uid="{D9AD5976-B07B-4C66-B748-3A09D9D71CF2}" name="Categoria eta"/>
    <tableColumn id="5" xr3:uid="{87968373-5FCA-40E8-A2B9-68A3D74513F9}" name="Sett.1 - Data Inizio"/>
    <tableColumn id="6" xr3:uid="{FE6726AA-A842-491A-8D05-4C1B10FF7520}" name="Sett.1 - Data Fine"/>
    <tableColumn id="7" xr3:uid="{2D59671F-374D-4C40-A12A-96196D726B34}" name="Sett.1 - Giorni assistenza"/>
    <tableColumn id="8" xr3:uid="{72D4ADC1-4DF3-4AA1-8A96-6600EAEA84EE}" name="Sett.1 - Pasti settimana"/>
    <tableColumn id="9" xr3:uid="{DD02453D-3CBA-460E-A091-0CEE2F50E8EC}" name="Sett.1 - Ore assistenza"/>
    <tableColumn id="10" xr3:uid="{55F30BA1-97A8-4CA7-9754-43665254BEC1}" name="Sett.1 - N. Bambini"/>
    <tableColumn id="11" xr3:uid="{A70267D0-8982-4C12-9662-0BF1BB721226}" name="Sett.1 - Quota partecipazione"/>
    <tableColumn id="12" xr3:uid="{945A1FD4-68A9-4BAD-A281-BEB29C8D86C4}" name="Sett.1 - Personale assist. riconosc."/>
    <tableColumn id="13" xr3:uid="{26F6EE94-957B-4AD1-963B-864E21343636}" name="Sett.1 - N. Bambini 104"/>
    <tableColumn id="14" xr3:uid="{BCB148A9-C29E-4C3F-900E-C14EF707BD1C}" name="Sett.1 - Personale assist. riconosc. 104"/>
    <tableColumn id="15" xr3:uid="{5E314AF6-3A91-4E6B-9B19-112B8118D5AF}" name="Sett.1 - Quota part. 104"/>
    <tableColumn id="16" xr3:uid="{D286061E-B914-4911-B55F-E56ABE984E19}" name="Sett.2 - Data Inizio"/>
    <tableColumn id="17" xr3:uid="{04C771FE-A5B0-4E0E-B96C-B0D2E6EB9ABD}" name="Sett.2 - Data Fine"/>
    <tableColumn id="18" xr3:uid="{1253AB55-9904-47FD-957F-6422013C0212}" name="Sett.2 - Giorni assistenza"/>
    <tableColumn id="19" xr3:uid="{00CE626D-E710-4CDC-8219-B5AD58D7F643}" name="Sett.2 - Pasti settimana"/>
    <tableColumn id="20" xr3:uid="{EB0AA975-5EA5-4250-B3A3-D4B261F9064E}" name="Sett.2 - Ore assistenza"/>
    <tableColumn id="21" xr3:uid="{19E30DAF-51CD-4ACE-98E9-2D06D73B4472}" name="Sett.2 - N. Bambini"/>
    <tableColumn id="22" xr3:uid="{8795AB0D-6886-4CE5-8FF2-18B75F909BB1}" name="Sett.2 - Quota partecipazione"/>
    <tableColumn id="23" xr3:uid="{013975DE-5341-4683-9F17-B5C2A27F638B}" name="Sett.2 - Personale assist. riconosc."/>
    <tableColumn id="24" xr3:uid="{8504E103-1B28-4007-88EC-99A6C72A82A8}" name="Sett.2 - N. Bambini 104"/>
    <tableColumn id="25" xr3:uid="{D8485CB0-B362-497C-BA7D-2DCEF85D47CA}" name="Sett.2 - Personale assist. riconosc. 104"/>
    <tableColumn id="26" xr3:uid="{8FD4AB4D-3B9E-4BA1-988D-782B2BF673C4}" name="Sett.2 - Quota part. 104"/>
    <tableColumn id="27" xr3:uid="{ED6AD6F7-E1F4-41ED-96F9-6508450AAE04}" name="Sett.3 - Data Inizio"/>
    <tableColumn id="28" xr3:uid="{D42C91CB-F9D2-4DCF-AC21-F23D75F27191}" name="Sett.3 - Data Fine"/>
    <tableColumn id="29" xr3:uid="{21DD3F21-0AF9-4A9E-945D-BB4457B7FE4B}" name="Sett.3 - Giorni assistenza"/>
    <tableColumn id="30" xr3:uid="{EDE954EF-7CA8-413D-A92E-FE47FB04F130}" name="Sett.3 - Pasti settimana"/>
    <tableColumn id="31" xr3:uid="{3EFA18A2-8D6C-4D88-8053-9CF077F8CEAB}" name="Sett.3 - Ore assistenza"/>
    <tableColumn id="32" xr3:uid="{8F361409-5272-4991-A90B-55B35555F894}" name="Sett.3 - N. Bambini"/>
    <tableColumn id="33" xr3:uid="{DEB1B168-3FB0-4825-BF78-8CF20A000722}" name="Sett.3 - Quota partecipazione"/>
    <tableColumn id="34" xr3:uid="{B59124E3-9DB3-4E5E-A266-6D63433A2471}" name="Sett.3 - Personale assist. riconosc."/>
    <tableColumn id="35" xr3:uid="{A38CEA6A-7BE3-4073-9C35-CA313F369896}" name="Sett.3 - N. Bambini 104"/>
    <tableColumn id="36" xr3:uid="{268F1DBE-187A-41D6-8E55-0881AB549489}" name="Sett.3 - Personale assist. riconosc. 104"/>
    <tableColumn id="37" xr3:uid="{798C32CA-D979-41C2-A398-FB05D3DF8BDD}" name="Sett.3 - Quota part. 104"/>
    <tableColumn id="38" xr3:uid="{28BF9900-9D53-4E54-83B5-6EDF1AF01B13}" name="Sett.4 - Data Inizio"/>
    <tableColumn id="39" xr3:uid="{AFB33AB8-9C83-4A69-A99E-F6EF8654FDE1}" name="Sett.4 - Data Fine"/>
    <tableColumn id="40" xr3:uid="{4C8D2169-8FFE-4CDF-A28B-0643909B8521}" name="Sett.4 - Giorni assistenza"/>
    <tableColumn id="41" xr3:uid="{FCA2C9B8-BBF2-452D-8F28-A23E09030179}" name="Sett.4 - Pasti settimana"/>
    <tableColumn id="42" xr3:uid="{EA5234CC-5577-498C-B844-67E61854A475}" name="Sett.4 - Ore assistenza"/>
    <tableColumn id="43" xr3:uid="{FC7BFBE2-EC4E-4D1F-863D-F5E6A972D266}" name="Sett.4 - N. Bambini"/>
    <tableColumn id="44" xr3:uid="{6AEC5C8E-A628-4CB7-86FE-9AE4882FE991}" name="Sett.4 - Quota partecipazione"/>
    <tableColumn id="45" xr3:uid="{3D77659B-C0C7-43EE-A0B1-D1019CB146ED}" name="Sett.4 - Personale assist. riconosc."/>
    <tableColumn id="46" xr3:uid="{C83AEEC6-06D8-48AD-A9A7-1B116450AB46}" name="Sett.4 - N. Bambini 104"/>
    <tableColumn id="47" xr3:uid="{A9AA71FB-99D1-4819-A601-6A6691104511}" name="Sett.4 - Personale assist. riconosc. 104"/>
    <tableColumn id="48" xr3:uid="{15B48C8A-2C3C-497A-A555-31B7FB87FE0E}" name="Sett.4 - Quota part. 104"/>
    <tableColumn id="49" xr3:uid="{F257CE00-2FB1-41CA-93FE-83C40144E303}" name="Sett.5 - Data Inizio"/>
    <tableColumn id="50" xr3:uid="{D4AA3C72-99F0-4365-B709-D85DA332BC5E}" name="Sett.5 - Data Fine"/>
    <tableColumn id="51" xr3:uid="{02BBE3D2-C672-4631-97A1-81E5BEBBB87E}" name="Sett.5 - Giorni assistenza"/>
    <tableColumn id="52" xr3:uid="{6142C626-41FC-44B3-BC02-23396B6D33D7}" name="Sett.5 - Pasti settimana"/>
    <tableColumn id="53" xr3:uid="{D9509989-C012-4FA2-ADAC-045F6FDC1BCA}" name="Sett.5 - Ore assistenza"/>
    <tableColumn id="54" xr3:uid="{7DA95239-A4CD-45C3-95C3-1126E6A6E335}" name="Sett.5 - N. Bambini"/>
    <tableColumn id="55" xr3:uid="{EBCBE602-E8F6-4104-9DB3-507831E0CA7C}" name="Sett.5 - Quota partecipazione"/>
    <tableColumn id="56" xr3:uid="{F106FC7B-EA70-49A9-9F01-D9E4347BF540}" name="Sett.5 - Personale assist. riconosc."/>
    <tableColumn id="57" xr3:uid="{6BE13AFA-6C8E-410D-8E56-4C059D17194F}" name="Sett.5 - N. Bambini 104"/>
    <tableColumn id="58" xr3:uid="{1AE05E96-C065-4A3B-B583-35F0E2B29A46}" name="Sett.5 - Personale assist. riconosc. 104"/>
    <tableColumn id="59" xr3:uid="{FB3A04A7-8B92-40B2-A594-6D072E0F9001}" name="Sett.5 - Quota part. 104"/>
    <tableColumn id="60" xr3:uid="{30BCE9F9-89EA-48BE-A32B-22AB199D9D03}" name="Sett.6 - Data Inizio"/>
    <tableColumn id="61" xr3:uid="{043265C3-2233-41F1-BA4E-28AC45024610}" name="Sett.6 - Data Fine"/>
    <tableColumn id="62" xr3:uid="{4810505F-9445-4C59-AF1D-29C4A3614BF3}" name="Sett.6 - Giorni assistenza"/>
    <tableColumn id="63" xr3:uid="{DAE9F63E-FD76-473D-B3A5-DD2FD32902D6}" name="Sett.6 - Pasti settimana"/>
    <tableColumn id="64" xr3:uid="{0817D200-E00D-4192-92F5-CE22FD6AA24A}" name="Sett.6 - Ore assistenza"/>
    <tableColumn id="65" xr3:uid="{9CC9855E-E72B-4525-880C-738006FA0C28}" name="Sett.6 - N. Bambini"/>
    <tableColumn id="66" xr3:uid="{0C5BC941-1701-4375-97F2-5D79FC657D76}" name="Sett.6 - Quota partecipazione"/>
    <tableColumn id="67" xr3:uid="{9308DAB2-7DD9-4C7A-B713-1B1913A6197C}" name="Sett.6 - Personale assist. riconosc."/>
    <tableColumn id="68" xr3:uid="{1D8E1943-768F-4098-A5E9-30AC9D0E41F1}" name="Sett.6 - N. Bambini 104"/>
    <tableColumn id="69" xr3:uid="{538E3185-7238-4867-A726-B261EA1A207D}" name="Sett.6 - Personale assist. riconosc. 104"/>
    <tableColumn id="70" xr3:uid="{7331C3E8-BF72-483E-9305-746668E2FFFD}" name="Sett.6 - Quota part. 104"/>
    <tableColumn id="71" xr3:uid="{0787AA40-FF19-415E-8805-33FEFB18CA29}" name="Sett.7 - Data Inizio"/>
    <tableColumn id="72" xr3:uid="{BA61AFED-291D-4378-BF4F-278D56CEF096}" name="Sett.7 - Data Fine"/>
    <tableColumn id="73" xr3:uid="{683C1566-2AF3-435E-9A41-9A033E62DA50}" name="Sett.7 - Giorni assistenza"/>
    <tableColumn id="74" xr3:uid="{015DF7A1-1827-4963-A031-2E56470228CC}" name="Sett.7 - Pasti settimana"/>
    <tableColumn id="75" xr3:uid="{BC485B1C-5072-400D-BA20-A275188E9C2C}" name="Sett.7 - Ore assistenza"/>
    <tableColumn id="76" xr3:uid="{96C8BEDA-8436-48C6-902A-08726BBE0B51}" name="Sett.7 - N. Bambini"/>
    <tableColumn id="77" xr3:uid="{4CE5BA16-6558-457A-81FA-55B5A02421F3}" name="Sett.7 - Quota partecipazione"/>
    <tableColumn id="78" xr3:uid="{28300550-0C15-4A09-A869-62DEED470658}" name="Sett.7 - Personale assist. riconosc."/>
    <tableColumn id="79" xr3:uid="{92AAA171-3F0F-4182-A3ED-AF235F92A88B}" name="Sett.7 - N. Bambini 104"/>
    <tableColumn id="80" xr3:uid="{51670994-4C52-40FE-8C0C-EF7ED6EE9B5C}" name="Sett.7 - Personale assist. riconosc. 104"/>
    <tableColumn id="81" xr3:uid="{6C43C024-94EE-40D3-8C20-10923EB78149}" name="Sett.7 - Quota part. 104"/>
    <tableColumn id="82" xr3:uid="{1C6BD4E1-BB2A-4BEC-B224-F256C676F404}" name="Sett.8 - Data Inizio"/>
    <tableColumn id="83" xr3:uid="{5554BED4-B626-4943-B49D-FD63E075A4B1}" name="Sett.8 - Data Fine"/>
    <tableColumn id="84" xr3:uid="{2E3D519D-2B4E-430D-8349-AE4041647A71}" name="Sett.8 - Giorni assistenza"/>
    <tableColumn id="85" xr3:uid="{6AC38ECB-8177-478C-AFE3-87DC7FEAEF22}" name="Sett.8 - Pasti settimana"/>
    <tableColumn id="86" xr3:uid="{ECA0D929-A92F-42F3-890E-38653C5DD4ED}" name="Sett.8 - Ore assistenza"/>
    <tableColumn id="87" xr3:uid="{0B8DD606-754E-484F-926D-E33670DF7055}" name="Sett.8 - N. Bambini"/>
    <tableColumn id="88" xr3:uid="{7621A7D5-C6AE-4981-9B36-A7A6AA4BE220}" name="Sett.8 - Quota partecipazione"/>
    <tableColumn id="89" xr3:uid="{A6A581AC-5FFF-4214-965D-21EFF83565D6}" name="Sett.8 - Personale assist. riconosc."/>
    <tableColumn id="90" xr3:uid="{D806C6C9-AC5A-44AC-9F02-08161A9FD951}" name="Sett.8 - N. Bambini 104"/>
    <tableColumn id="91" xr3:uid="{282DAC90-0C65-4ECD-A371-9718397F990D}" name="Sett.8 - Personale assist. riconosc. 104"/>
    <tableColumn id="92" xr3:uid="{31A4E7F1-F03E-4427-96E1-509902CF0943}" name="Sett.8 - Quota part. 104"/>
    <tableColumn id="93" xr3:uid="{7F3F4190-DDEC-4C32-ADF6-9DE76B883FD2}" name="Sett.9 - Data Inizio"/>
    <tableColumn id="94" xr3:uid="{38ACB692-A96F-4E4D-A1B8-AB3AD2BB4FBA}" name="Sett.9 - Data Fine"/>
    <tableColumn id="95" xr3:uid="{56B445B8-23DD-404C-818B-9D67046D5074}" name="Sett.9 - Giorni assistenza"/>
    <tableColumn id="96" xr3:uid="{4ADC38B8-D45F-4AD4-A088-19B432F068E2}" name="Sett.9 - Pasti settimana"/>
    <tableColumn id="97" xr3:uid="{D42DA221-18F8-486F-A7B8-64431E3B4139}" name="Sett.9 - Ore assistenza"/>
    <tableColumn id="98" xr3:uid="{E462DD6C-B048-4F9D-8E33-8D472B06DAED}" name="Sett.9 - N. Bambini"/>
    <tableColumn id="99" xr3:uid="{A8DB2BC3-1D86-4FE6-83B4-7B133B5DA14B}" name="Sett.9 - Quota partecipazione"/>
    <tableColumn id="100" xr3:uid="{CC2A39A0-D35D-4996-B893-4C4578C3F086}" name="Sett.9 - Personale assist. riconosc."/>
    <tableColumn id="101" xr3:uid="{D70C2314-8197-4F41-9014-A39AE90C6293}" name="Sett.9 - N. Bambini 104"/>
    <tableColumn id="102" xr3:uid="{9CB2B889-BD26-44D8-BFB6-374079513BDA}" name="Sett.9 - Personale assist. riconosc. 104"/>
    <tableColumn id="103" xr3:uid="{F3AF56F3-419B-4A96-BE3C-483A2E15E930}" name="Sett.9 - Quota part. 104"/>
    <tableColumn id="104" xr3:uid="{BC3D3C3A-BCD8-4526-B04C-04DE2F4B5450}" name="Sett.10 - Data Inizio"/>
    <tableColumn id="105" xr3:uid="{DA9C49E3-B5E9-449B-9E59-CD5BF907A63C}" name="Sett.10 - Data Fine"/>
    <tableColumn id="106" xr3:uid="{1AA650AF-A076-42E9-B378-40F11249286C}" name="Sett.10 - Giorni assistenza"/>
    <tableColumn id="107" xr3:uid="{6CE85B56-423A-4B9C-8779-EBDA5DD39FC3}" name="Sett.10 - Pasti settimana"/>
    <tableColumn id="108" xr3:uid="{2A196C38-B55B-455D-A317-9D4EE5BB3669}" name="Sett.10 - Ore assistenza"/>
    <tableColumn id="109" xr3:uid="{1D38A1A8-03A2-4B65-AD3E-883585F5E1EA}" name="Sett.10 - N. Bambini"/>
    <tableColumn id="110" xr3:uid="{B3444DA1-417D-45A7-9B2E-891D9ED368A8}" name="Sett.10 - Quota partecipazione"/>
    <tableColumn id="111" xr3:uid="{9F4EF5C2-6B9D-4C1F-95C5-632AE82ECB97}" name="Sett.10 - Personale assist. riconosc."/>
    <tableColumn id="112" xr3:uid="{7F5B7F52-9E3F-4822-8702-1A1849B6EB65}" name="Sett.10 - N. Bambini 104"/>
    <tableColumn id="113" xr3:uid="{C5D94AD3-0065-49AD-A2F8-CB51AB9FF684}" name="Sett.10 - Personale assist. riconosc. 104"/>
    <tableColumn id="114" xr3:uid="{609D934C-3EF0-4D8E-B848-43F2DD175CF8}" name="Sett.10 - Quota part. 104"/>
    <tableColumn id="162" xr3:uid="{A919BE8C-272E-4025-BE84-D46DE07AD6C5}" name="Sett.11 - Data Inizio"/>
    <tableColumn id="163" xr3:uid="{F97E947E-4842-4790-9063-78B105339DDE}" name="Sett.11 - Data Fine"/>
    <tableColumn id="164" xr3:uid="{D02AA007-6107-4C92-9409-CB5AD651E3D1}" name="Sett.11 - Giorni assistenza"/>
    <tableColumn id="165" xr3:uid="{98FB386C-3FF3-4839-BD4F-4C23DCDDFC54}" name="Sett.11 - Pasti settimana"/>
    <tableColumn id="166" xr3:uid="{BBFB2A97-2B80-4B25-9BBF-666E75B39769}" name="Sett.11 - Ore assistenza"/>
    <tableColumn id="167" xr3:uid="{7CF581AD-0E61-420A-9037-446CE2E580C7}" name="Sett.11 - N. Bambini"/>
    <tableColumn id="168" xr3:uid="{1E5AE9BE-5EAB-4F4E-81DE-4F3DD700B254}" name="Sett.11 - Quota partecipazione"/>
    <tableColumn id="169" xr3:uid="{54332E89-824F-4903-B061-3BE0BA298132}" name="Sett.11 - Personale assist. riconosc."/>
    <tableColumn id="170" xr3:uid="{CB0ED23D-D46F-4386-91C2-470DC78F2D83}" name="Sett.11 - N. Bambini 104"/>
    <tableColumn id="171" xr3:uid="{37E7BC00-4030-444D-9B58-776E6AA2DB1D}" name="Sett.11 - Personale assist. riconosc. 104"/>
    <tableColumn id="172" xr3:uid="{05589E61-ADBE-4634-9D0D-76B4350641CF}" name="Sett.11 - Quota part. 104"/>
    <tableColumn id="115" xr3:uid="{E6488889-517A-4595-A69C-302203E52838}" name="Tot. - Settimane totali"/>
    <tableColumn id="161" xr3:uid="{CE85B68F-8619-497C-871E-6F25E361841A}" name="Tot. - Giorni assistenza" dataDxfId="5"/>
    <tableColumn id="116" xr3:uid="{1A4C48AF-8459-48E7-A22C-D8700FFD0C31}" name="Tot. - Pranzi"/>
    <tableColumn id="117" xr3:uid="{153D910B-920A-4ECA-89FA-5A42E6357551}" name="Tot. - Ore progetto"/>
    <tableColumn id="118" xr3:uid="{C4B35FED-B7B9-4DA4-B00C-6B260CCE0E6C}" name="Tot. - Bambini iscritti"/>
    <tableColumn id="119" xr3:uid="{CCFEFA98-1C0F-4916-B957-3E629DE2B07D}" name="Tot. - Assistenti riconosc."/>
    <tableColumn id="120" xr3:uid="{0918E4D1-721A-4423-8C24-A56DB4C98D9F}" name="Tot. - Bambini legge 104"/>
    <tableColumn id="121" xr3:uid="{1BE7B8A3-5EFB-4881-8F0B-B6E33D30A850}" name="Tot. - Assistenti riconosc. 104"/>
    <tableColumn id="123" xr3:uid="{CD548B38-B553-4D04-88BA-84A1D3FC19E0}" name="Uscite - Dir. pedagogica"/>
    <tableColumn id="124" xr3:uid="{A76BFFB6-7F95-41C6-8812-B928CB993CA0}" name="Uscite - Personale assist."/>
    <tableColumn id="125" xr3:uid="{AB3B899D-FE4B-476C-AC9D-70BBADCEC2FD}" name="Uscite - Personale assist. 104"/>
    <tableColumn id="126" xr3:uid="{8094D513-5088-4185-B316-63B4DE921BAA}" name="Uscite - Sostituzione"/>
    <tableColumn id="127" xr3:uid="{04908EF0-F3A6-408A-842D-E8F84089C4F5}" name="Uscite - Ristorazione"/>
    <tableColumn id="128" xr3:uid="{7E4C9A3F-6ACD-4A20-8520-47701A92050B}" name="Uscite - Costi residui"/>
    <tableColumn id="129" xr3:uid="{2A149AE3-86A7-4EDC-A71C-7CD02243DBBB}" name="Uscite - Locazione"/>
    <tableColumn id="130" xr3:uid="{12CF2C57-58BF-4868-92C5-4331FA469F22}" name="Uscite - Totale"/>
    <tableColumn id="131" xr3:uid="{A5B23B60-C56A-497A-9488-80FF70160CFF}" name="Entrate - Comune"/>
    <tableColumn id="132" xr3:uid="{E5F905FA-32D4-455B-A824-614CACB45413}" name="Entrate - Sponsor"/>
    <tableColumn id="133" xr3:uid="{88FA7648-6FDF-4CC8-814F-BB0B1A64EB2A}" name="Entrate - Altre"/>
    <tableColumn id="134" xr3:uid="{F3092465-3D53-4BCB-B6A0-947AC0FAB858}" name="Entrate - Quote partecip."/>
    <tableColumn id="135" xr3:uid="{A09EFB4E-7BA2-4102-9971-120B461D0E98}" name="Entrate - Mezzi propri"/>
    <tableColumn id="136" xr3:uid="{7A9A9784-8C18-4211-B1BE-BAAD91058093}" name="Entrate - Totale"/>
    <tableColumn id="137" xr3:uid="{87CA1EB3-1CE5-4B1F-9659-956D88972E6F}" name="Tariffa - Dir. pedagogica"/>
    <tableColumn id="138" xr3:uid="{EE381A55-6641-4796-9685-1C1F9F932196}" name="Tariffa - Personale assist."/>
    <tableColumn id="139" xr3:uid="{C478E508-3E22-4456-9E7F-EEFE82B4CAA7}" name="Tariffa - Personale assist. 104"/>
    <tableColumn id="140" xr3:uid="{881AF543-B130-479F-9943-A2827CFBCED7}" name="Tariffa - Sostituzione"/>
    <tableColumn id="141" xr3:uid="{84CCA5E5-85BC-40CA-8A66-55600AEBCEAA}" name="Tariffa - Ristorazione"/>
    <tableColumn id="142" xr3:uid="{8BD39A7B-BED7-4B83-9629-26070D52C95F}" name="Tariffa - Costi residui"/>
    <tableColumn id="143" xr3:uid="{BAF8E057-C261-4FCC-9FFD-F44E2DDC1F86}" name="Ore - Dir. pedagogica"/>
    <tableColumn id="144" xr3:uid="{E8C02447-8CD8-4E25-9D8C-F7BE9CF4571C}" name="Ore - Personale assist."/>
    <tableColumn id="145" xr3:uid="{1735E803-48E9-4624-88E9-CCB7335B6555}" name="Ore - Personale assist. 104"/>
    <tableColumn id="146" xr3:uid="{C30DC2F5-CF90-4FB4-BD8A-31588B60F3DB}" name="Calc. - Dir. pedagogica"/>
    <tableColumn id="147" xr3:uid="{65E90B09-46AA-4572-B0AD-6FC311DBD187}" name="Calc. - Personale assist."/>
    <tableColumn id="148" xr3:uid="{DCB5CD16-B630-4FAA-AC59-9A9958EC23B5}" name="Calc. - Personale assist. 104"/>
    <tableColumn id="149" xr3:uid="{6390163F-77E7-4CB9-B8D4-7EFB06A71AEA}" name="Calc. - Sostituzione"/>
    <tableColumn id="150" xr3:uid="{945626C7-BE02-4714-BC1D-CE0ACF6818F3}" name="Calc. - Ristorazione"/>
    <tableColumn id="151" xr3:uid="{056904E4-5441-4ACD-A678-9C7B813EF39A}" name="Calc. - Costi residui"/>
    <tableColumn id="152" xr3:uid="{AD90E526-2C77-4B64-A640-37DA823A29AB}" name="Calc. - Locazione"/>
    <tableColumn id="153" xr3:uid="{4627583C-4AA9-4BF6-B9CB-4A2F9F1CF430}" name="Calc. - Totale costi ammissibili"/>
    <tableColumn id="154" xr3:uid="{613B16DE-FB87-425A-ACFE-616FFAA4797B}" name="Quote partecip. ammissibili"/>
    <tableColumn id="155" xr3:uid="{DEDA3D9F-65D4-4143-BD6C-C782F3BCFBB1}" name="Differenza uscite-entrate"/>
    <tableColumn id="156" xr3:uid="{3C36B4E2-6B3D-4242-9AEC-88B7F736D5FE}" name="Contributo su costi amm."/>
    <tableColumn id="157" xr3:uid="{0A5B5A2C-4326-4F5C-93ED-C500390BEFF1}" name="Importo contributo richiesto"/>
    <tableColumn id="158" xr3:uid="{338127CC-24A0-4B23-B70C-886FE62FCC84}" name="Anticipo richiesto"/>
    <tableColumn id="159" xr3:uid="{AC563F94-B5F7-4EFB-87C6-E5EE199F189C}" name="Anticipo 50%"/>
    <tableColumn id="160" xr3:uid="{29998DBE-F1EF-4202-8363-768DF6EE3B07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tabSelected="1" zoomScale="89" zoomScaleNormal="89" workbookViewId="0">
      <selection activeCell="G9" sqref="G9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40" t="s">
        <v>186</v>
      </c>
      <c r="B1" s="140"/>
      <c r="C1" s="140"/>
    </row>
    <row r="2" spans="1:9" ht="22.15" customHeight="1" x14ac:dyDescent="0.25">
      <c r="A2" s="140"/>
      <c r="B2" s="140"/>
      <c r="C2" s="140"/>
    </row>
    <row r="5" spans="1:9" ht="25.5" customHeight="1" x14ac:dyDescent="0.25">
      <c r="A5" s="143" t="s">
        <v>0</v>
      </c>
      <c r="B5" s="143"/>
      <c r="C5" s="143"/>
    </row>
    <row r="6" spans="1:9" ht="27.75" customHeight="1" x14ac:dyDescent="0.25">
      <c r="A6" s="144" t="s">
        <v>1</v>
      </c>
      <c r="B6" s="144"/>
      <c r="C6" s="144"/>
    </row>
    <row r="7" spans="1:9" ht="23.25" customHeight="1" x14ac:dyDescent="0.25">
      <c r="A7" s="7">
        <v>1</v>
      </c>
      <c r="B7" s="145" t="s">
        <v>2</v>
      </c>
      <c r="C7" s="145"/>
    </row>
    <row r="8" spans="1:9" ht="27" customHeight="1" x14ac:dyDescent="0.25">
      <c r="A8" s="8">
        <v>2</v>
      </c>
      <c r="B8" s="146" t="s">
        <v>3</v>
      </c>
      <c r="C8" s="146"/>
    </row>
    <row r="9" spans="1:9" ht="24.75" customHeight="1" x14ac:dyDescent="0.25">
      <c r="A9" s="7">
        <v>3</v>
      </c>
      <c r="B9" s="145" t="s">
        <v>4</v>
      </c>
      <c r="C9" s="145"/>
      <c r="E9" s="9"/>
    </row>
    <row r="10" spans="1:9" ht="25.5" customHeight="1" x14ac:dyDescent="0.25">
      <c r="A10" s="141">
        <v>4</v>
      </c>
      <c r="B10" s="147" t="s">
        <v>5</v>
      </c>
      <c r="C10" s="147"/>
    </row>
    <row r="11" spans="1:9" ht="45" customHeight="1" x14ac:dyDescent="0.25">
      <c r="A11" s="141"/>
      <c r="B11" s="148" t="s">
        <v>6</v>
      </c>
      <c r="C11" s="148"/>
      <c r="I11" s="10"/>
    </row>
    <row r="12" spans="1:9" ht="38.25" customHeight="1" x14ac:dyDescent="0.25">
      <c r="A12" s="141"/>
      <c r="B12" s="149" t="s">
        <v>7</v>
      </c>
      <c r="C12" s="149"/>
      <c r="D12" s="10"/>
    </row>
    <row r="13" spans="1:9" ht="32.25" customHeight="1" x14ac:dyDescent="0.25">
      <c r="A13" s="7">
        <v>5</v>
      </c>
      <c r="B13" s="145" t="s">
        <v>8</v>
      </c>
      <c r="C13" s="145"/>
    </row>
    <row r="14" spans="1:9" ht="28.5" customHeight="1" x14ac:dyDescent="0.25">
      <c r="A14" s="8">
        <v>6</v>
      </c>
      <c r="B14" s="146" t="s">
        <v>9</v>
      </c>
      <c r="C14" s="146"/>
    </row>
    <row r="15" spans="1:9" ht="30.75" customHeight="1" x14ac:dyDescent="0.25">
      <c r="A15" s="11">
        <v>7</v>
      </c>
      <c r="B15" s="142" t="s">
        <v>187</v>
      </c>
      <c r="C15" s="142"/>
    </row>
    <row r="16" spans="1:9" ht="30.75" customHeight="1" x14ac:dyDescent="0.25">
      <c r="A16" s="11">
        <v>8</v>
      </c>
      <c r="B16" s="156" t="s">
        <v>188</v>
      </c>
      <c r="C16" s="157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53" t="s">
        <v>10</v>
      </c>
      <c r="B18" s="154"/>
      <c r="C18" s="155"/>
    </row>
    <row r="19" spans="1:3" ht="43.5" customHeight="1" thickBot="1" x14ac:dyDescent="0.3">
      <c r="A19" s="150" t="s">
        <v>11</v>
      </c>
      <c r="B19" s="151"/>
      <c r="C19" s="152"/>
    </row>
    <row r="20" spans="1:3" x14ac:dyDescent="0.25">
      <c r="A20" s="10"/>
    </row>
  </sheetData>
  <sheetProtection algorithmName="SHA-512" hashValue="TRGbHImNO6cmnJ61paXbEryo9vUed6YyhMmUvrcOkF2ce29mrZuFJEYUBJgvsQk3v7ZoRy8BQe7coAKXUkhxog==" saltValue="vvBTNnnSMtjgvkyF/ePUjw==" spinCount="100000" sheet="1" objects="1" scenarios="1" selectLockedCells="1"/>
  <mergeCells count="16">
    <mergeCell ref="A19:C19"/>
    <mergeCell ref="B13:C13"/>
    <mergeCell ref="B14:C14"/>
    <mergeCell ref="A18:C18"/>
    <mergeCell ref="B16:C16"/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0" zoomScaleNormal="80" workbookViewId="0">
      <selection activeCell="B4" sqref="B4"/>
    </sheetView>
  </sheetViews>
  <sheetFormatPr baseColWidth="10" defaultColWidth="9.140625" defaultRowHeight="15" x14ac:dyDescent="0.25"/>
  <cols>
    <col min="1" max="1" width="58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.5703125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183</v>
      </c>
      <c r="B1" s="184" t="s">
        <v>200</v>
      </c>
      <c r="C1" s="185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201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61" t="s">
        <v>15</v>
      </c>
      <c r="K8" s="162"/>
      <c r="L8" s="163"/>
    </row>
    <row r="9" spans="1:16" s="132" customFormat="1" ht="129" customHeight="1" x14ac:dyDescent="0.25">
      <c r="A9" s="126" t="s">
        <v>16</v>
      </c>
      <c r="B9" s="127" t="s">
        <v>181</v>
      </c>
      <c r="C9" s="127" t="s">
        <v>182</v>
      </c>
      <c r="D9" s="127" t="s">
        <v>17</v>
      </c>
      <c r="E9" s="128" t="s">
        <v>18</v>
      </c>
      <c r="F9" s="128" t="s">
        <v>191</v>
      </c>
      <c r="G9" s="127" t="s">
        <v>184</v>
      </c>
      <c r="H9" s="127" t="s">
        <v>198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374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hidden="1" x14ac:dyDescent="0.25">
      <c r="A11" s="125" t="s">
        <v>23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hidden="1" x14ac:dyDescent="0.25">
      <c r="A12" s="125" t="s">
        <v>24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hidden="1" x14ac:dyDescent="0.25">
      <c r="A13" s="125" t="s">
        <v>25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hidden="1" x14ac:dyDescent="0.25">
      <c r="A14" s="125" t="s">
        <v>26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hidden="1" x14ac:dyDescent="0.25">
      <c r="A15" s="125" t="s">
        <v>27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hidden="1" x14ac:dyDescent="0.25">
      <c r="A16" s="125" t="s">
        <v>28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hidden="1" x14ac:dyDescent="0.25">
      <c r="A17" s="125" t="s">
        <v>29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hidden="1" x14ac:dyDescent="0.25">
      <c r="A18" s="125" t="s">
        <v>30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hidden="1" x14ac:dyDescent="0.25">
      <c r="A19" s="125" t="s">
        <v>31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hidden="1" x14ac:dyDescent="0.25">
      <c r="A20" s="125" t="s">
        <v>362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2"/>
      <c r="F20" s="42"/>
      <c r="G20" s="42"/>
      <c r="H20" s="43"/>
      <c r="I20" s="123">
        <f>INT(G20/8)+IF(MOD(G20,8)&gt;=6,1,0)</f>
        <v>0</v>
      </c>
      <c r="J20" s="44"/>
      <c r="K20" s="121">
        <f>J20</f>
        <v>0</v>
      </c>
      <c r="L20" s="28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32</v>
      </c>
      <c r="B21" s="93">
        <f>COUNTIF(M10:M10,"ja")</f>
        <v>0</v>
      </c>
      <c r="C21" s="94"/>
      <c r="D21" s="94" t="str">
        <f>D10</f>
        <v/>
      </c>
      <c r="E21" s="94">
        <f>E10</f>
        <v>0</v>
      </c>
      <c r="F21" s="94">
        <f>F10</f>
        <v>0</v>
      </c>
      <c r="G21" s="94">
        <f>G10</f>
        <v>0</v>
      </c>
      <c r="H21" s="94"/>
      <c r="I21" s="95">
        <f>I10</f>
        <v>0</v>
      </c>
      <c r="J21" s="96">
        <f>COUNTIF(N10:N10,"ja")</f>
        <v>0</v>
      </c>
      <c r="K21" s="97">
        <f>K10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33</v>
      </c>
      <c r="B23" s="103">
        <f>I10</f>
        <v>0</v>
      </c>
      <c r="C23" s="104" t="s">
        <v>34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35</v>
      </c>
      <c r="B24" s="106">
        <v>5</v>
      </c>
      <c r="C24" s="107" t="s">
        <v>36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185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196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37</v>
      </c>
      <c r="B27" s="6">
        <v>35</v>
      </c>
      <c r="C27" s="112" t="s">
        <v>38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93" t="s">
        <v>39</v>
      </c>
      <c r="B30" s="194"/>
      <c r="C30" s="100"/>
      <c r="D30" s="113"/>
      <c r="E30" s="190" t="s">
        <v>40</v>
      </c>
      <c r="F30" s="191"/>
      <c r="G30" s="191"/>
      <c r="H30" s="192"/>
      <c r="I30" s="100"/>
      <c r="J30" s="100"/>
      <c r="K30" s="59"/>
      <c r="L30" s="101"/>
    </row>
    <row r="31" spans="1:16" ht="15.75" x14ac:dyDescent="0.25">
      <c r="A31" s="188" t="s">
        <v>41</v>
      </c>
      <c r="B31" s="189"/>
      <c r="C31" s="114"/>
      <c r="D31" s="59"/>
      <c r="E31" s="167" t="s">
        <v>42</v>
      </c>
      <c r="F31" s="168"/>
      <c r="G31" s="168"/>
      <c r="H31" s="169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197</v>
      </c>
      <c r="G32" s="119" t="s">
        <v>43</v>
      </c>
      <c r="H32" s="120" t="s">
        <v>44</v>
      </c>
      <c r="I32" s="59"/>
      <c r="J32" s="59"/>
      <c r="K32" s="59"/>
      <c r="L32" s="68"/>
    </row>
    <row r="33" spans="1:52" x14ac:dyDescent="0.25">
      <c r="A33" s="91" t="s">
        <v>45</v>
      </c>
      <c r="B33" s="17"/>
      <c r="C33" s="3"/>
      <c r="D33" s="59"/>
      <c r="E33" s="88" t="s">
        <v>45</v>
      </c>
      <c r="F33" s="17"/>
      <c r="G33" s="4">
        <f>B26*(G10+J10)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46</v>
      </c>
      <c r="B34" s="17"/>
      <c r="C34" s="3"/>
      <c r="D34" s="59"/>
      <c r="E34" s="89" t="s">
        <v>46</v>
      </c>
      <c r="F34" s="17"/>
      <c r="G34" s="86">
        <f>O10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189</v>
      </c>
      <c r="B35" s="17"/>
      <c r="C35" s="3"/>
      <c r="D35" s="90"/>
      <c r="E35" s="89" t="s">
        <v>47</v>
      </c>
      <c r="F35" s="17"/>
      <c r="G35" s="4">
        <f>P10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48</v>
      </c>
      <c r="B36" s="17"/>
      <c r="C36" s="3"/>
      <c r="D36" s="90"/>
      <c r="E36" s="89" t="s">
        <v>49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50</v>
      </c>
      <c r="B37" s="17"/>
      <c r="C37" s="3"/>
      <c r="D37" s="59"/>
      <c r="E37" s="89" t="s">
        <v>50</v>
      </c>
      <c r="F37" s="19"/>
      <c r="G37" s="59"/>
      <c r="H37" s="5">
        <f>(G10+I10+J10+K10)*E10*F37</f>
        <v>0</v>
      </c>
      <c r="I37" s="59"/>
      <c r="J37" s="59"/>
      <c r="K37" s="59"/>
      <c r="L37" s="68"/>
    </row>
    <row r="38" spans="1:52" x14ac:dyDescent="0.25">
      <c r="A38" s="91" t="s">
        <v>51</v>
      </c>
      <c r="B38" s="17"/>
      <c r="C38" s="3"/>
      <c r="D38" s="59"/>
      <c r="E38" s="89" t="s">
        <v>51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52</v>
      </c>
      <c r="B39" s="17"/>
      <c r="C39" s="3"/>
      <c r="D39" s="59"/>
      <c r="E39" s="182" t="s">
        <v>52</v>
      </c>
      <c r="F39" s="183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53</v>
      </c>
      <c r="B40" s="16">
        <f>SUM(B33:B39)</f>
        <v>0</v>
      </c>
      <c r="C40" s="1"/>
      <c r="D40" s="59"/>
      <c r="E40" s="79" t="s">
        <v>54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86" t="s">
        <v>55</v>
      </c>
      <c r="B42" s="187"/>
      <c r="C42" s="59"/>
      <c r="D42" s="59"/>
      <c r="E42" s="164" t="s">
        <v>37</v>
      </c>
      <c r="F42" s="165"/>
      <c r="G42" s="165"/>
      <c r="H42" s="166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56</v>
      </c>
      <c r="B43" s="17"/>
      <c r="C43" s="3"/>
      <c r="D43" s="59"/>
      <c r="E43" s="170"/>
      <c r="F43" s="171"/>
      <c r="G43" s="172"/>
      <c r="H43" s="179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57</v>
      </c>
      <c r="B44" s="17"/>
      <c r="C44" s="3"/>
      <c r="D44" s="59"/>
      <c r="E44" s="173"/>
      <c r="F44" s="174"/>
      <c r="G44" s="175"/>
      <c r="H44" s="180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192</v>
      </c>
      <c r="B45" s="17"/>
      <c r="C45" s="3"/>
      <c r="D45" s="59"/>
      <c r="E45" s="173"/>
      <c r="F45" s="174"/>
      <c r="G45" s="175"/>
      <c r="H45" s="180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58</v>
      </c>
      <c r="B46" s="17"/>
      <c r="C46" s="2"/>
      <c r="D46" s="58"/>
      <c r="E46" s="176"/>
      <c r="F46" s="177"/>
      <c r="G46" s="178"/>
      <c r="H46" s="181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59</v>
      </c>
      <c r="B47" s="17"/>
      <c r="C47" s="2"/>
      <c r="D47" s="58"/>
      <c r="E47" s="158" t="s">
        <v>60</v>
      </c>
      <c r="F47" s="159"/>
      <c r="G47" s="160"/>
      <c r="H47" s="15">
        <f>(G10+J10)*B27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53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61</v>
      </c>
      <c r="B50" s="65">
        <f>B40-B48</f>
        <v>0</v>
      </c>
      <c r="C50" s="66"/>
      <c r="D50" s="59"/>
      <c r="E50" s="30" t="s">
        <v>62</v>
      </c>
      <c r="F50" s="67"/>
      <c r="G50" s="31"/>
      <c r="H50" s="29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190</v>
      </c>
      <c r="B52" s="32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195</v>
      </c>
      <c r="B54" s="33" t="s">
        <v>199</v>
      </c>
      <c r="C54" s="55"/>
    </row>
    <row r="55" spans="1:52" hidden="1" x14ac:dyDescent="0.25">
      <c r="A55" s="45" t="s">
        <v>194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193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63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64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QMc0aIOt73yfQ36q0RravfsDNElavnHPhlnfwIgub39gzf7gvrIfDGvtpMVTGFnrMpI+T8IBNKDecDkfa4E6JA==" saltValue="Jvz8isqcHQaVotn6UEdmEg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19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350,00€ pro Gruppe pro Woche festgelegt. _x000a_" sqref="F38" xr:uid="{FA778BF4-4F1E-4355-9F7D-B76CC9D32C6A}">
      <formula1>350</formula1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43:B44 B33:B38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B6805BF0-ECF4-41E6-8344-8D4EF34CF35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0D53C2B3-6E09-4CDC-A815-3DE4497A74B4}">
      <formula1>5</formula1>
    </dataValidation>
    <dataValidation type="decimal" operator="greaterThanOrEqual" allowBlank="1" showInputMessage="1" showErrorMessage="1" prompt="Die Mietspesen werden ausschließlich für das Jahr 2026 als zur Gänze förderfähige Restkosten außerhalb der Restkostenpauschale zugelassen. " sqref="B39" xr:uid="{6E81AFFF-898B-4BCE-A21F-5694E9504CB7}">
      <formula1>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B492-58B2-499E-BC84-1F87EB87421B}">
  <dimension ref="A1:FO2"/>
  <sheetViews>
    <sheetView topLeftCell="EJ1" zoomScaleNormal="100" workbookViewId="0">
      <selection activeCell="D3" sqref="D3"/>
    </sheetView>
  </sheetViews>
  <sheetFormatPr baseColWidth="10" defaultColWidth="8.7109375" defaultRowHeight="15" x14ac:dyDescent="0.25"/>
  <cols>
    <col min="1" max="160" width="20" style="35" customWidth="1"/>
    <col min="161" max="16384" width="8.7109375" style="35"/>
  </cols>
  <sheetData>
    <row r="1" spans="1:171" ht="39.75" customHeight="1" x14ac:dyDescent="0.25">
      <c r="A1" s="34" t="s">
        <v>202</v>
      </c>
      <c r="B1" s="34" t="s">
        <v>203</v>
      </c>
      <c r="C1" s="34" t="s">
        <v>204</v>
      </c>
      <c r="D1" s="34" t="s">
        <v>205</v>
      </c>
      <c r="E1" s="34" t="s">
        <v>206</v>
      </c>
      <c r="F1" s="34" t="s">
        <v>207</v>
      </c>
      <c r="G1" s="34" t="s">
        <v>208</v>
      </c>
      <c r="H1" s="34" t="s">
        <v>209</v>
      </c>
      <c r="I1" s="34" t="s">
        <v>210</v>
      </c>
      <c r="J1" s="34" t="s">
        <v>211</v>
      </c>
      <c r="K1" s="34" t="s">
        <v>212</v>
      </c>
      <c r="L1" s="34" t="s">
        <v>213</v>
      </c>
      <c r="M1" s="34" t="s">
        <v>214</v>
      </c>
      <c r="N1" s="34" t="s">
        <v>215</v>
      </c>
      <c r="O1" s="34" t="s">
        <v>216</v>
      </c>
      <c r="P1" s="34" t="s">
        <v>217</v>
      </c>
      <c r="Q1" s="34" t="s">
        <v>218</v>
      </c>
      <c r="R1" s="34" t="s">
        <v>219</v>
      </c>
      <c r="S1" s="34" t="s">
        <v>220</v>
      </c>
      <c r="T1" s="34" t="s">
        <v>221</v>
      </c>
      <c r="U1" s="34" t="s">
        <v>222</v>
      </c>
      <c r="V1" s="34" t="s">
        <v>223</v>
      </c>
      <c r="W1" s="34" t="s">
        <v>224</v>
      </c>
      <c r="X1" s="34" t="s">
        <v>225</v>
      </c>
      <c r="Y1" s="34" t="s">
        <v>226</v>
      </c>
      <c r="Z1" s="34" t="s">
        <v>227</v>
      </c>
      <c r="AA1" s="34" t="s">
        <v>228</v>
      </c>
      <c r="AB1" s="34" t="s">
        <v>229</v>
      </c>
      <c r="AC1" s="34" t="s">
        <v>230</v>
      </c>
      <c r="AD1" s="34" t="s">
        <v>231</v>
      </c>
      <c r="AE1" s="34" t="s">
        <v>232</v>
      </c>
      <c r="AF1" s="34" t="s">
        <v>233</v>
      </c>
      <c r="AG1" s="34" t="s">
        <v>234</v>
      </c>
      <c r="AH1" s="34" t="s">
        <v>235</v>
      </c>
      <c r="AI1" s="34" t="s">
        <v>236</v>
      </c>
      <c r="AJ1" s="34" t="s">
        <v>237</v>
      </c>
      <c r="AK1" s="34" t="s">
        <v>238</v>
      </c>
      <c r="AL1" s="34" t="s">
        <v>239</v>
      </c>
      <c r="AM1" s="34" t="s">
        <v>240</v>
      </c>
      <c r="AN1" s="34" t="s">
        <v>241</v>
      </c>
      <c r="AO1" s="34" t="s">
        <v>242</v>
      </c>
      <c r="AP1" s="34" t="s">
        <v>243</v>
      </c>
      <c r="AQ1" s="34" t="s">
        <v>244</v>
      </c>
      <c r="AR1" s="34" t="s">
        <v>245</v>
      </c>
      <c r="AS1" s="34" t="s">
        <v>246</v>
      </c>
      <c r="AT1" s="34" t="s">
        <v>247</v>
      </c>
      <c r="AU1" s="34" t="s">
        <v>248</v>
      </c>
      <c r="AV1" s="34" t="s">
        <v>249</v>
      </c>
      <c r="AW1" s="34" t="s">
        <v>250</v>
      </c>
      <c r="AX1" s="34" t="s">
        <v>251</v>
      </c>
      <c r="AY1" s="34" t="s">
        <v>252</v>
      </c>
      <c r="AZ1" s="34" t="s">
        <v>253</v>
      </c>
      <c r="BA1" s="34" t="s">
        <v>254</v>
      </c>
      <c r="BB1" s="34" t="s">
        <v>255</v>
      </c>
      <c r="BC1" s="34" t="s">
        <v>256</v>
      </c>
      <c r="BD1" s="34" t="s">
        <v>257</v>
      </c>
      <c r="BE1" s="34" t="s">
        <v>258</v>
      </c>
      <c r="BF1" s="34" t="s">
        <v>259</v>
      </c>
      <c r="BG1" s="34" t="s">
        <v>260</v>
      </c>
      <c r="BH1" s="34" t="s">
        <v>261</v>
      </c>
      <c r="BI1" s="34" t="s">
        <v>262</v>
      </c>
      <c r="BJ1" s="34" t="s">
        <v>263</v>
      </c>
      <c r="BK1" s="34" t="s">
        <v>264</v>
      </c>
      <c r="BL1" s="34" t="s">
        <v>265</v>
      </c>
      <c r="BM1" s="34" t="s">
        <v>266</v>
      </c>
      <c r="BN1" s="34" t="s">
        <v>267</v>
      </c>
      <c r="BO1" s="34" t="s">
        <v>268</v>
      </c>
      <c r="BP1" s="34" t="s">
        <v>269</v>
      </c>
      <c r="BQ1" s="34" t="s">
        <v>270</v>
      </c>
      <c r="BR1" s="34" t="s">
        <v>271</v>
      </c>
      <c r="BS1" s="34" t="s">
        <v>272</v>
      </c>
      <c r="BT1" s="34" t="s">
        <v>273</v>
      </c>
      <c r="BU1" s="34" t="s">
        <v>274</v>
      </c>
      <c r="BV1" s="34" t="s">
        <v>275</v>
      </c>
      <c r="BW1" s="34" t="s">
        <v>276</v>
      </c>
      <c r="BX1" s="34" t="s">
        <v>277</v>
      </c>
      <c r="BY1" s="34" t="s">
        <v>278</v>
      </c>
      <c r="BZ1" s="34" t="s">
        <v>279</v>
      </c>
      <c r="CA1" s="34" t="s">
        <v>280</v>
      </c>
      <c r="CB1" s="34" t="s">
        <v>281</v>
      </c>
      <c r="CC1" s="34" t="s">
        <v>282</v>
      </c>
      <c r="CD1" s="34" t="s">
        <v>283</v>
      </c>
      <c r="CE1" s="34" t="s">
        <v>284</v>
      </c>
      <c r="CF1" s="34" t="s">
        <v>285</v>
      </c>
      <c r="CG1" s="34" t="s">
        <v>286</v>
      </c>
      <c r="CH1" s="34" t="s">
        <v>287</v>
      </c>
      <c r="CI1" s="34" t="s">
        <v>288</v>
      </c>
      <c r="CJ1" s="34" t="s">
        <v>289</v>
      </c>
      <c r="CK1" s="34" t="s">
        <v>290</v>
      </c>
      <c r="CL1" s="34" t="s">
        <v>291</v>
      </c>
      <c r="CM1" s="34" t="s">
        <v>292</v>
      </c>
      <c r="CN1" s="34" t="s">
        <v>293</v>
      </c>
      <c r="CO1" s="34" t="s">
        <v>294</v>
      </c>
      <c r="CP1" s="34" t="s">
        <v>295</v>
      </c>
      <c r="CQ1" s="34" t="s">
        <v>296</v>
      </c>
      <c r="CR1" s="34" t="s">
        <v>297</v>
      </c>
      <c r="CS1" s="34" t="s">
        <v>298</v>
      </c>
      <c r="CT1" s="34" t="s">
        <v>299</v>
      </c>
      <c r="CU1" s="34" t="s">
        <v>300</v>
      </c>
      <c r="CV1" s="34" t="s">
        <v>301</v>
      </c>
      <c r="CW1" s="34" t="s">
        <v>302</v>
      </c>
      <c r="CX1" s="34" t="s">
        <v>303</v>
      </c>
      <c r="CY1" s="34" t="s">
        <v>304</v>
      </c>
      <c r="CZ1" s="34" t="s">
        <v>305</v>
      </c>
      <c r="DA1" s="34" t="s">
        <v>306</v>
      </c>
      <c r="DB1" s="34" t="s">
        <v>307</v>
      </c>
      <c r="DC1" s="34" t="s">
        <v>308</v>
      </c>
      <c r="DD1" s="34" t="s">
        <v>309</v>
      </c>
      <c r="DE1" s="34" t="s">
        <v>310</v>
      </c>
      <c r="DF1" s="34" t="s">
        <v>311</v>
      </c>
      <c r="DG1" s="34" t="s">
        <v>312</v>
      </c>
      <c r="DH1" s="34" t="s">
        <v>313</v>
      </c>
      <c r="DI1" s="34" t="s">
        <v>314</v>
      </c>
      <c r="DJ1" s="34" t="s">
        <v>315</v>
      </c>
      <c r="DK1" s="34" t="s">
        <v>363</v>
      </c>
      <c r="DL1" s="34" t="s">
        <v>364</v>
      </c>
      <c r="DM1" s="34" t="s">
        <v>365</v>
      </c>
      <c r="DN1" s="34" t="s">
        <v>366</v>
      </c>
      <c r="DO1" s="34" t="s">
        <v>367</v>
      </c>
      <c r="DP1" s="34" t="s">
        <v>368</v>
      </c>
      <c r="DQ1" s="34" t="s">
        <v>369</v>
      </c>
      <c r="DR1" s="34" t="s">
        <v>370</v>
      </c>
      <c r="DS1" s="34" t="s">
        <v>371</v>
      </c>
      <c r="DT1" s="34" t="s">
        <v>372</v>
      </c>
      <c r="DU1" s="34" t="s">
        <v>373</v>
      </c>
      <c r="DV1" s="34" t="s">
        <v>316</v>
      </c>
      <c r="DW1" s="34" t="s">
        <v>317</v>
      </c>
      <c r="DX1" s="34" t="s">
        <v>318</v>
      </c>
      <c r="DY1" s="34" t="s">
        <v>319</v>
      </c>
      <c r="DZ1" s="34" t="s">
        <v>320</v>
      </c>
      <c r="EA1" s="34" t="s">
        <v>321</v>
      </c>
      <c r="EB1" s="34" t="s">
        <v>322</v>
      </c>
      <c r="EC1" s="34" t="s">
        <v>323</v>
      </c>
      <c r="ED1" s="34" t="s">
        <v>324</v>
      </c>
      <c r="EE1" s="34" t="s">
        <v>325</v>
      </c>
      <c r="EF1" s="34" t="s">
        <v>326</v>
      </c>
      <c r="EG1" s="34" t="s">
        <v>327</v>
      </c>
      <c r="EH1" s="34" t="s">
        <v>328</v>
      </c>
      <c r="EI1" s="34" t="s">
        <v>329</v>
      </c>
      <c r="EJ1" s="34" t="s">
        <v>330</v>
      </c>
      <c r="EK1" s="34" t="s">
        <v>331</v>
      </c>
      <c r="EL1" s="34" t="s">
        <v>332</v>
      </c>
      <c r="EM1" s="34" t="s">
        <v>333</v>
      </c>
      <c r="EN1" s="34" t="s">
        <v>334</v>
      </c>
      <c r="EO1" s="34" t="s">
        <v>335</v>
      </c>
      <c r="EP1" s="34" t="s">
        <v>336</v>
      </c>
      <c r="EQ1" s="34" t="s">
        <v>337</v>
      </c>
      <c r="ER1" s="34" t="s">
        <v>338</v>
      </c>
      <c r="ES1" s="34" t="s">
        <v>339</v>
      </c>
      <c r="ET1" s="34" t="s">
        <v>340</v>
      </c>
      <c r="EU1" s="34" t="s">
        <v>341</v>
      </c>
      <c r="EV1" s="34" t="s">
        <v>342</v>
      </c>
      <c r="EW1" s="34" t="s">
        <v>343</v>
      </c>
      <c r="EX1" s="34" t="s">
        <v>344</v>
      </c>
      <c r="EY1" s="34" t="s">
        <v>345</v>
      </c>
      <c r="EZ1" s="34" t="s">
        <v>346</v>
      </c>
      <c r="FA1" s="34" t="s">
        <v>347</v>
      </c>
      <c r="FB1" s="34" t="s">
        <v>348</v>
      </c>
      <c r="FC1" s="34" t="s">
        <v>349</v>
      </c>
      <c r="FD1" s="34" t="s">
        <v>350</v>
      </c>
      <c r="FE1" s="34" t="s">
        <v>351</v>
      </c>
      <c r="FF1" s="34" t="s">
        <v>352</v>
      </c>
      <c r="FG1" s="34" t="s">
        <v>353</v>
      </c>
      <c r="FH1" s="34" t="s">
        <v>354</v>
      </c>
      <c r="FI1" s="34" t="s">
        <v>355</v>
      </c>
      <c r="FJ1" s="34" t="s">
        <v>356</v>
      </c>
      <c r="FK1" s="34" t="s">
        <v>357</v>
      </c>
      <c r="FL1" s="34" t="s">
        <v>358</v>
      </c>
      <c r="FM1" s="34" t="s">
        <v>359</v>
      </c>
      <c r="FN1" s="34" t="s">
        <v>360</v>
      </c>
      <c r="FO1" s="34" t="s">
        <v>361</v>
      </c>
    </row>
    <row r="2" spans="1:171" x14ac:dyDescent="0.25">
      <c r="A2" s="36">
        <f>Grundschulalter!B4</f>
        <v>0</v>
      </c>
      <c r="B2" s="36">
        <f>Grundschulalter!B5</f>
        <v>0</v>
      </c>
      <c r="C2" s="36">
        <f>Grundschulalter!B6</f>
        <v>0</v>
      </c>
      <c r="D2" s="36">
        <v>2</v>
      </c>
      <c r="E2" s="37">
        <f>Grundschulalter!B10</f>
        <v>0</v>
      </c>
      <c r="F2" s="37">
        <f>Grundschulalter!C10</f>
        <v>0</v>
      </c>
      <c r="G2" s="36" t="str">
        <f>Grundschulalter!D10</f>
        <v/>
      </c>
      <c r="H2" s="36">
        <f>Grundschulalter!E10</f>
        <v>0</v>
      </c>
      <c r="I2" s="36">
        <f>Grundschulalter!F10</f>
        <v>0</v>
      </c>
      <c r="J2" s="36">
        <f>Grundschulalter!G10</f>
        <v>0</v>
      </c>
      <c r="K2" s="38">
        <f>Grundschulalter!H10</f>
        <v>0</v>
      </c>
      <c r="L2" s="36">
        <f>Grundschulalter!I10</f>
        <v>0</v>
      </c>
      <c r="M2" s="36">
        <f>Grundschulalter!J10</f>
        <v>0</v>
      </c>
      <c r="N2" s="36">
        <f>Grundschulalter!K10</f>
        <v>0</v>
      </c>
      <c r="O2" s="38">
        <f>Grundschulalter!L10</f>
        <v>0</v>
      </c>
      <c r="P2" s="37">
        <f>Grundschulalter!B11</f>
        <v>0</v>
      </c>
      <c r="Q2" s="37">
        <f>Grundschulalter!C11</f>
        <v>0</v>
      </c>
      <c r="R2" s="36" t="str">
        <f>Grundschulalter!D11</f>
        <v/>
      </c>
      <c r="S2" s="36">
        <f>Grundschulalter!E11</f>
        <v>0</v>
      </c>
      <c r="T2" s="36">
        <f>Grundschulalter!F11</f>
        <v>0</v>
      </c>
      <c r="U2" s="36">
        <f>Grundschulalter!G11</f>
        <v>0</v>
      </c>
      <c r="V2" s="38">
        <f>Grundschulalter!H11</f>
        <v>0</v>
      </c>
      <c r="W2" s="36">
        <f>Grundschulalter!I11</f>
        <v>0</v>
      </c>
      <c r="X2" s="36">
        <f>Grundschulalter!J11</f>
        <v>0</v>
      </c>
      <c r="Y2" s="36">
        <f>Grundschulalter!K11</f>
        <v>0</v>
      </c>
      <c r="Z2" s="38">
        <f>Grundschulalter!L11</f>
        <v>0</v>
      </c>
      <c r="AA2" s="37">
        <f>Grundschulalter!B12</f>
        <v>0</v>
      </c>
      <c r="AB2" s="37">
        <f>Grundschulalter!C12</f>
        <v>0</v>
      </c>
      <c r="AC2" s="36" t="str">
        <f>Grundschulalter!D12</f>
        <v/>
      </c>
      <c r="AD2" s="36">
        <f>Grundschulalter!E12</f>
        <v>0</v>
      </c>
      <c r="AE2" s="36">
        <f>Grundschulalter!F12</f>
        <v>0</v>
      </c>
      <c r="AF2" s="36">
        <f>Grundschulalter!G12</f>
        <v>0</v>
      </c>
      <c r="AG2" s="38">
        <f>Grundschulalter!H12</f>
        <v>0</v>
      </c>
      <c r="AH2" s="36">
        <f>Grundschulalter!I12</f>
        <v>0</v>
      </c>
      <c r="AI2" s="36">
        <f>Grundschulalter!J12</f>
        <v>0</v>
      </c>
      <c r="AJ2" s="36">
        <f>Grundschulalter!K12</f>
        <v>0</v>
      </c>
      <c r="AK2" s="38">
        <f>Grundschulalter!L12</f>
        <v>0</v>
      </c>
      <c r="AL2" s="37">
        <f>Grundschulalter!B13</f>
        <v>0</v>
      </c>
      <c r="AM2" s="37">
        <f>Grundschulalter!C13</f>
        <v>0</v>
      </c>
      <c r="AN2" s="36" t="str">
        <f>Grundschulalter!D13</f>
        <v/>
      </c>
      <c r="AO2" s="36">
        <f>Grundschulalter!E13</f>
        <v>0</v>
      </c>
      <c r="AP2" s="36">
        <f>Grundschulalter!F13</f>
        <v>0</v>
      </c>
      <c r="AQ2" s="36">
        <f>Grundschulalter!G13</f>
        <v>0</v>
      </c>
      <c r="AR2" s="38">
        <f>Grundschulalter!H13</f>
        <v>0</v>
      </c>
      <c r="AS2" s="36">
        <f>Grundschulalter!I13</f>
        <v>0</v>
      </c>
      <c r="AT2" s="36">
        <f>Grundschulalter!J13</f>
        <v>0</v>
      </c>
      <c r="AU2" s="36">
        <f>Grundschulalter!K13</f>
        <v>0</v>
      </c>
      <c r="AV2" s="38">
        <f>Grundschulalter!L13</f>
        <v>0</v>
      </c>
      <c r="AW2" s="37">
        <f>Grundschulalter!B14</f>
        <v>0</v>
      </c>
      <c r="AX2" s="37">
        <f>Grundschulalter!C14</f>
        <v>0</v>
      </c>
      <c r="AY2" s="36" t="str">
        <f>Grundschulalter!D14</f>
        <v/>
      </c>
      <c r="AZ2" s="36">
        <f>Grundschulalter!E14</f>
        <v>0</v>
      </c>
      <c r="BA2" s="36">
        <f>Grundschulalter!F14</f>
        <v>0</v>
      </c>
      <c r="BB2" s="36">
        <f>Grundschulalter!G14</f>
        <v>0</v>
      </c>
      <c r="BC2" s="38">
        <f>Grundschulalter!H14</f>
        <v>0</v>
      </c>
      <c r="BD2" s="36">
        <f>Grundschulalter!I14</f>
        <v>0</v>
      </c>
      <c r="BE2" s="36">
        <f>Grundschulalter!J14</f>
        <v>0</v>
      </c>
      <c r="BF2" s="36">
        <f>Grundschulalter!K14</f>
        <v>0</v>
      </c>
      <c r="BG2" s="38">
        <f>Grundschulalter!L14</f>
        <v>0</v>
      </c>
      <c r="BH2" s="37">
        <f>Grundschulalter!B15</f>
        <v>0</v>
      </c>
      <c r="BI2" s="37">
        <f>Grundschulalter!C15</f>
        <v>0</v>
      </c>
      <c r="BJ2" s="36" t="str">
        <f>Grundschulalter!D15</f>
        <v/>
      </c>
      <c r="BK2" s="36">
        <f>Grundschulalter!E15</f>
        <v>0</v>
      </c>
      <c r="BL2" s="36">
        <f>Grundschulalter!F15</f>
        <v>0</v>
      </c>
      <c r="BM2" s="36">
        <f>Grundschulalter!G15</f>
        <v>0</v>
      </c>
      <c r="BN2" s="38">
        <f>Grundschulalter!H15</f>
        <v>0</v>
      </c>
      <c r="BO2" s="36">
        <f>Grundschulalter!I15</f>
        <v>0</v>
      </c>
      <c r="BP2" s="36">
        <f>Grundschulalter!J15</f>
        <v>0</v>
      </c>
      <c r="BQ2" s="36">
        <f>Grundschulalter!K15</f>
        <v>0</v>
      </c>
      <c r="BR2" s="38">
        <f>Grundschulalter!L15</f>
        <v>0</v>
      </c>
      <c r="BS2" s="37">
        <f>Grundschulalter!B16</f>
        <v>0</v>
      </c>
      <c r="BT2" s="37">
        <f>Grundschulalter!C16</f>
        <v>0</v>
      </c>
      <c r="BU2" s="36" t="str">
        <f>Grundschulalter!D16</f>
        <v/>
      </c>
      <c r="BV2" s="36">
        <f>Grundschulalter!E16</f>
        <v>0</v>
      </c>
      <c r="BW2" s="36">
        <f>Grundschulalter!F16</f>
        <v>0</v>
      </c>
      <c r="BX2" s="36">
        <f>Grundschulalter!G16</f>
        <v>0</v>
      </c>
      <c r="BY2" s="38">
        <f>Grundschulalter!H16</f>
        <v>0</v>
      </c>
      <c r="BZ2" s="36">
        <f>Grundschulalter!I16</f>
        <v>0</v>
      </c>
      <c r="CA2" s="36">
        <f>Grundschulalter!J16</f>
        <v>0</v>
      </c>
      <c r="CB2" s="36">
        <f>Grundschulalter!K16</f>
        <v>0</v>
      </c>
      <c r="CC2" s="38">
        <f>Grundschulalter!L16</f>
        <v>0</v>
      </c>
      <c r="CD2" s="37">
        <f>Grundschulalter!B17</f>
        <v>0</v>
      </c>
      <c r="CE2" s="37">
        <f>Grundschulalter!C17</f>
        <v>0</v>
      </c>
      <c r="CF2" s="36" t="str">
        <f>Grundschulalter!D17</f>
        <v/>
      </c>
      <c r="CG2" s="36">
        <f>Grundschulalter!E17</f>
        <v>0</v>
      </c>
      <c r="CH2" s="36">
        <f>Grundschulalter!F17</f>
        <v>0</v>
      </c>
      <c r="CI2" s="36">
        <f>Grundschulalter!G17</f>
        <v>0</v>
      </c>
      <c r="CJ2" s="38">
        <f>Grundschulalter!H17</f>
        <v>0</v>
      </c>
      <c r="CK2" s="36">
        <f>Grundschulalter!I17</f>
        <v>0</v>
      </c>
      <c r="CL2" s="36">
        <f>Grundschulalter!J17</f>
        <v>0</v>
      </c>
      <c r="CM2" s="36">
        <f>Grundschulalter!K17</f>
        <v>0</v>
      </c>
      <c r="CN2" s="38">
        <f>Grundschulalter!L17</f>
        <v>0</v>
      </c>
      <c r="CO2" s="37">
        <f>Grundschulalter!B18</f>
        <v>0</v>
      </c>
      <c r="CP2" s="37">
        <f>Grundschulalter!C18</f>
        <v>0</v>
      </c>
      <c r="CQ2" s="36" t="str">
        <f>Grundschulalter!D18</f>
        <v/>
      </c>
      <c r="CR2" s="36">
        <f>Grundschulalter!E18</f>
        <v>0</v>
      </c>
      <c r="CS2" s="36">
        <f>Grundschulalter!F18</f>
        <v>0</v>
      </c>
      <c r="CT2" s="36">
        <f>Grundschulalter!G18</f>
        <v>0</v>
      </c>
      <c r="CU2" s="38">
        <f>Grundschulalter!H18</f>
        <v>0</v>
      </c>
      <c r="CV2" s="36">
        <f>Grundschulalter!I18</f>
        <v>0</v>
      </c>
      <c r="CW2" s="36">
        <f>Grundschulalter!J18</f>
        <v>0</v>
      </c>
      <c r="CX2" s="36">
        <f>Grundschulalter!K18</f>
        <v>0</v>
      </c>
      <c r="CY2" s="38">
        <f>Grundschulalter!L18</f>
        <v>0</v>
      </c>
      <c r="CZ2" s="37">
        <f>Grundschulalter!B19</f>
        <v>0</v>
      </c>
      <c r="DA2" s="37">
        <f>Grundschulalter!C19</f>
        <v>0</v>
      </c>
      <c r="DB2" s="36" t="str">
        <f>Grundschulalter!D19</f>
        <v/>
      </c>
      <c r="DC2" s="36">
        <f>Grundschulalter!E19</f>
        <v>0</v>
      </c>
      <c r="DD2" s="36">
        <f>Grundschulalter!F19</f>
        <v>0</v>
      </c>
      <c r="DE2" s="36">
        <f>Grundschulalter!G19</f>
        <v>0</v>
      </c>
      <c r="DF2" s="38">
        <f>Grundschulalter!H19</f>
        <v>0</v>
      </c>
      <c r="DG2" s="36">
        <f>Grundschulalter!I19</f>
        <v>0</v>
      </c>
      <c r="DH2" s="36">
        <f>Grundschulalter!J19</f>
        <v>0</v>
      </c>
      <c r="DI2" s="36">
        <f>Grundschulalter!K19</f>
        <v>0</v>
      </c>
      <c r="DJ2" s="38">
        <f>Grundschulalter!L19</f>
        <v>0</v>
      </c>
      <c r="DK2" s="37">
        <f>Grundschulalter!B20</f>
        <v>0</v>
      </c>
      <c r="DL2" s="37">
        <f>Grundschulalter!C20</f>
        <v>0</v>
      </c>
      <c r="DM2" s="36" t="str">
        <f>Grundschulalter!D20</f>
        <v/>
      </c>
      <c r="DN2" s="36">
        <f>Grundschulalter!E20</f>
        <v>0</v>
      </c>
      <c r="DO2" s="36">
        <f>Grundschulalter!F20</f>
        <v>0</v>
      </c>
      <c r="DP2" s="36">
        <f>Grundschulalter!G20</f>
        <v>0</v>
      </c>
      <c r="DQ2" s="38">
        <f>Grundschulalter!H20</f>
        <v>0</v>
      </c>
      <c r="DR2" s="36">
        <f>Grundschulalter!I20</f>
        <v>0</v>
      </c>
      <c r="DS2" s="36">
        <f>Grundschulalter!J20</f>
        <v>0</v>
      </c>
      <c r="DT2" s="36">
        <f>Grundschulalter!K20</f>
        <v>0</v>
      </c>
      <c r="DU2" s="38">
        <f>Grundschulalter!L20</f>
        <v>0</v>
      </c>
      <c r="DV2" s="36">
        <f>Grundschulalter!B21</f>
        <v>0</v>
      </c>
      <c r="DW2" s="36" t="str">
        <f>Grundschulalter!D21</f>
        <v/>
      </c>
      <c r="DX2" s="36">
        <f>Grundschulalter!E21</f>
        <v>0</v>
      </c>
      <c r="DY2" s="36">
        <f>Grundschulalter!F21</f>
        <v>0</v>
      </c>
      <c r="DZ2" s="36">
        <f>Grundschulalter!G21</f>
        <v>0</v>
      </c>
      <c r="EA2" s="36">
        <f>Grundschulalter!I21</f>
        <v>0</v>
      </c>
      <c r="EB2" s="36">
        <f>Grundschulalter!J21</f>
        <v>0</v>
      </c>
      <c r="EC2" s="36">
        <f>Grundschulalter!K21</f>
        <v>0</v>
      </c>
      <c r="ED2" s="38">
        <f>Grundschulalter!B33</f>
        <v>0</v>
      </c>
      <c r="EE2" s="38">
        <f>Grundschulalter!B34</f>
        <v>0</v>
      </c>
      <c r="EF2" s="38">
        <f>Grundschulalter!B35</f>
        <v>0</v>
      </c>
      <c r="EG2" s="38">
        <f>Grundschulalter!B36</f>
        <v>0</v>
      </c>
      <c r="EH2" s="38">
        <f>Grundschulalter!B37</f>
        <v>0</v>
      </c>
      <c r="EI2" s="38">
        <f>Grundschulalter!B38</f>
        <v>0</v>
      </c>
      <c r="EJ2" s="38">
        <f>Grundschulalter!B39</f>
        <v>0</v>
      </c>
      <c r="EK2" s="38">
        <f>Grundschulalter!B40</f>
        <v>0</v>
      </c>
      <c r="EL2" s="38">
        <f>Grundschulalter!B43</f>
        <v>0</v>
      </c>
      <c r="EM2" s="38">
        <f>Grundschulalter!B44</f>
        <v>0</v>
      </c>
      <c r="EN2" s="38">
        <f>Grundschulalter!B45</f>
        <v>0</v>
      </c>
      <c r="EO2" s="38">
        <f>Grundschulalter!B46</f>
        <v>0</v>
      </c>
      <c r="EP2" s="38">
        <f>Grundschulalter!B47</f>
        <v>0</v>
      </c>
      <c r="EQ2" s="38">
        <f>Grundschulalter!B48</f>
        <v>0</v>
      </c>
      <c r="ER2" s="38">
        <f>Grundschulalter!F33</f>
        <v>0</v>
      </c>
      <c r="ES2" s="38">
        <f>Grundschulalter!F34</f>
        <v>0</v>
      </c>
      <c r="ET2" s="38">
        <f>Grundschulalter!F35</f>
        <v>0</v>
      </c>
      <c r="EU2" s="39">
        <f>Grundschulalter!F36</f>
        <v>0</v>
      </c>
      <c r="EV2" s="40">
        <f>Grundschulalter!F37</f>
        <v>0</v>
      </c>
      <c r="EW2" s="38">
        <f>Grundschulalter!F38</f>
        <v>0</v>
      </c>
      <c r="EX2" s="36">
        <f>Grundschulalter!G33</f>
        <v>0</v>
      </c>
      <c r="EY2" s="36">
        <f>Grundschulalter!G34</f>
        <v>0</v>
      </c>
      <c r="EZ2" s="36">
        <f>Grundschulalter!G35</f>
        <v>0</v>
      </c>
      <c r="FA2" s="38">
        <f>Grundschulalter!H33</f>
        <v>0</v>
      </c>
      <c r="FB2" s="38">
        <f>Grundschulalter!H34</f>
        <v>0</v>
      </c>
      <c r="FC2" s="38">
        <f>Grundschulalter!H35</f>
        <v>0</v>
      </c>
      <c r="FD2" s="38">
        <f>Grundschulalter!H36</f>
        <v>0</v>
      </c>
      <c r="FE2" s="38">
        <f>Grundschulalter!H37</f>
        <v>0</v>
      </c>
      <c r="FF2" s="38">
        <f>Grundschulalter!H38</f>
        <v>0</v>
      </c>
      <c r="FG2" s="38">
        <f>Grundschulalter!H39</f>
        <v>0</v>
      </c>
      <c r="FH2" s="38">
        <f>Grundschulalter!H40</f>
        <v>0</v>
      </c>
      <c r="FI2" s="38">
        <f>Grundschulalter!H47</f>
        <v>0</v>
      </c>
      <c r="FJ2" s="38">
        <f>Grundschulalter!B50</f>
        <v>0</v>
      </c>
      <c r="FK2" s="38">
        <f>Grundschulalter!H50</f>
        <v>0</v>
      </c>
      <c r="FL2" s="41">
        <f>Grundschulalter!B52</f>
        <v>0</v>
      </c>
      <c r="FM2" s="36" t="str">
        <f>Grundschulalter!B54</f>
        <v>Bitte auswählen</v>
      </c>
      <c r="FN2" s="36" t="str">
        <f>Grundschulalter!B57</f>
        <v>nicht gewährt laut Art. 16, BLR Nr. 951/2025</v>
      </c>
      <c r="FO2" s="36" t="str">
        <f>Grundschulalter!B58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17" sqref="A117: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  <row r="42" spans="1:1" x14ac:dyDescent="0.25">
      <c r="A42" t="s">
        <v>106</v>
      </c>
    </row>
    <row r="43" spans="1:1" x14ac:dyDescent="0.25">
      <c r="A43" t="s">
        <v>107</v>
      </c>
    </row>
    <row r="44" spans="1:1" x14ac:dyDescent="0.25">
      <c r="A44" t="s">
        <v>108</v>
      </c>
    </row>
    <row r="45" spans="1:1" x14ac:dyDescent="0.25">
      <c r="A45" t="s">
        <v>109</v>
      </c>
    </row>
    <row r="46" spans="1:1" x14ac:dyDescent="0.25">
      <c r="A46" t="s">
        <v>110</v>
      </c>
    </row>
    <row r="47" spans="1:1" x14ac:dyDescent="0.25">
      <c r="A47" t="s">
        <v>111</v>
      </c>
    </row>
    <row r="48" spans="1:1" x14ac:dyDescent="0.25">
      <c r="A48" t="s">
        <v>112</v>
      </c>
    </row>
    <row r="49" spans="1:1" x14ac:dyDescent="0.25">
      <c r="A49" t="s">
        <v>113</v>
      </c>
    </row>
    <row r="50" spans="1:1" x14ac:dyDescent="0.25">
      <c r="A50" t="s">
        <v>114</v>
      </c>
    </row>
    <row r="51" spans="1:1" x14ac:dyDescent="0.25">
      <c r="A51" t="s">
        <v>115</v>
      </c>
    </row>
    <row r="52" spans="1:1" x14ac:dyDescent="0.25">
      <c r="A52" t="s">
        <v>116</v>
      </c>
    </row>
    <row r="53" spans="1:1" x14ac:dyDescent="0.25">
      <c r="A53" t="s">
        <v>117</v>
      </c>
    </row>
    <row r="54" spans="1:1" x14ac:dyDescent="0.25">
      <c r="A54" t="s">
        <v>118</v>
      </c>
    </row>
    <row r="55" spans="1:1" x14ac:dyDescent="0.25">
      <c r="A55" t="s">
        <v>119</v>
      </c>
    </row>
    <row r="56" spans="1:1" x14ac:dyDescent="0.25">
      <c r="A56" t="s">
        <v>120</v>
      </c>
    </row>
    <row r="57" spans="1:1" x14ac:dyDescent="0.25">
      <c r="A57" t="s">
        <v>121</v>
      </c>
    </row>
    <row r="58" spans="1:1" x14ac:dyDescent="0.25">
      <c r="A58" t="s">
        <v>122</v>
      </c>
    </row>
    <row r="59" spans="1:1" x14ac:dyDescent="0.25">
      <c r="A59" t="s">
        <v>123</v>
      </c>
    </row>
    <row r="60" spans="1:1" x14ac:dyDescent="0.25">
      <c r="A60" t="s">
        <v>124</v>
      </c>
    </row>
    <row r="61" spans="1:1" x14ac:dyDescent="0.25">
      <c r="A61" t="s">
        <v>125</v>
      </c>
    </row>
    <row r="62" spans="1:1" x14ac:dyDescent="0.25">
      <c r="A62" t="s">
        <v>126</v>
      </c>
    </row>
    <row r="63" spans="1:1" x14ac:dyDescent="0.25">
      <c r="A63" t="s">
        <v>127</v>
      </c>
    </row>
    <row r="64" spans="1:1" x14ac:dyDescent="0.25">
      <c r="A64" t="s">
        <v>128</v>
      </c>
    </row>
    <row r="65" spans="1:1" x14ac:dyDescent="0.25">
      <c r="A65" t="s">
        <v>129</v>
      </c>
    </row>
    <row r="66" spans="1:1" x14ac:dyDescent="0.25">
      <c r="A66" t="s">
        <v>130</v>
      </c>
    </row>
    <row r="67" spans="1:1" x14ac:dyDescent="0.25">
      <c r="A67" t="s">
        <v>131</v>
      </c>
    </row>
    <row r="68" spans="1:1" x14ac:dyDescent="0.25">
      <c r="A68" t="s">
        <v>132</v>
      </c>
    </row>
    <row r="69" spans="1:1" x14ac:dyDescent="0.25">
      <c r="A69" t="s">
        <v>133</v>
      </c>
    </row>
    <row r="70" spans="1:1" x14ac:dyDescent="0.25">
      <c r="A70" t="s">
        <v>134</v>
      </c>
    </row>
    <row r="71" spans="1:1" x14ac:dyDescent="0.25">
      <c r="A71" t="s">
        <v>135</v>
      </c>
    </row>
    <row r="72" spans="1:1" x14ac:dyDescent="0.25">
      <c r="A72" t="s">
        <v>136</v>
      </c>
    </row>
    <row r="73" spans="1:1" x14ac:dyDescent="0.25">
      <c r="A73" t="s">
        <v>137</v>
      </c>
    </row>
    <row r="74" spans="1:1" x14ac:dyDescent="0.25">
      <c r="A74" t="s">
        <v>138</v>
      </c>
    </row>
    <row r="75" spans="1:1" x14ac:dyDescent="0.25">
      <c r="A75" t="s">
        <v>139</v>
      </c>
    </row>
    <row r="76" spans="1:1" x14ac:dyDescent="0.25">
      <c r="A76" t="s">
        <v>140</v>
      </c>
    </row>
    <row r="77" spans="1:1" x14ac:dyDescent="0.25">
      <c r="A77" t="s">
        <v>141</v>
      </c>
    </row>
    <row r="78" spans="1:1" x14ac:dyDescent="0.25">
      <c r="A78" t="s">
        <v>142</v>
      </c>
    </row>
    <row r="79" spans="1:1" x14ac:dyDescent="0.25">
      <c r="A79" t="s">
        <v>143</v>
      </c>
    </row>
    <row r="80" spans="1:1" x14ac:dyDescent="0.25">
      <c r="A80" t="s">
        <v>144</v>
      </c>
    </row>
    <row r="81" spans="1:1" x14ac:dyDescent="0.25">
      <c r="A81" t="s">
        <v>145</v>
      </c>
    </row>
    <row r="82" spans="1:1" x14ac:dyDescent="0.25">
      <c r="A82" t="s">
        <v>146</v>
      </c>
    </row>
    <row r="83" spans="1:1" x14ac:dyDescent="0.25">
      <c r="A83" t="s">
        <v>147</v>
      </c>
    </row>
    <row r="84" spans="1:1" x14ac:dyDescent="0.25">
      <c r="A84" t="s">
        <v>148</v>
      </c>
    </row>
    <row r="85" spans="1:1" x14ac:dyDescent="0.25">
      <c r="A85" t="s">
        <v>149</v>
      </c>
    </row>
    <row r="86" spans="1:1" x14ac:dyDescent="0.25">
      <c r="A86" t="s">
        <v>150</v>
      </c>
    </row>
    <row r="87" spans="1:1" x14ac:dyDescent="0.25">
      <c r="A87" t="s">
        <v>151</v>
      </c>
    </row>
    <row r="88" spans="1:1" x14ac:dyDescent="0.25">
      <c r="A88" t="s">
        <v>152</v>
      </c>
    </row>
    <row r="89" spans="1:1" x14ac:dyDescent="0.25">
      <c r="A89" t="s">
        <v>153</v>
      </c>
    </row>
    <row r="90" spans="1:1" x14ac:dyDescent="0.25">
      <c r="A90" t="s">
        <v>154</v>
      </c>
    </row>
    <row r="91" spans="1:1" x14ac:dyDescent="0.25">
      <c r="A91" t="s">
        <v>155</v>
      </c>
    </row>
    <row r="92" spans="1:1" x14ac:dyDescent="0.25">
      <c r="A92" t="s">
        <v>156</v>
      </c>
    </row>
    <row r="93" spans="1:1" x14ac:dyDescent="0.25">
      <c r="A93" t="s">
        <v>157</v>
      </c>
    </row>
    <row r="94" spans="1:1" x14ac:dyDescent="0.25">
      <c r="A94" t="s">
        <v>158</v>
      </c>
    </row>
    <row r="95" spans="1:1" x14ac:dyDescent="0.25">
      <c r="A95" t="s">
        <v>159</v>
      </c>
    </row>
    <row r="96" spans="1:1" x14ac:dyDescent="0.25">
      <c r="A96" t="s">
        <v>160</v>
      </c>
    </row>
    <row r="97" spans="1:1" x14ac:dyDescent="0.25">
      <c r="A97" t="s">
        <v>161</v>
      </c>
    </row>
    <row r="98" spans="1:1" x14ac:dyDescent="0.25">
      <c r="A98" t="s">
        <v>162</v>
      </c>
    </row>
    <row r="99" spans="1:1" x14ac:dyDescent="0.25">
      <c r="A99" t="s">
        <v>163</v>
      </c>
    </row>
    <row r="100" spans="1:1" x14ac:dyDescent="0.25">
      <c r="A100" t="s">
        <v>164</v>
      </c>
    </row>
    <row r="101" spans="1:1" x14ac:dyDescent="0.25">
      <c r="A101" t="s">
        <v>165</v>
      </c>
    </row>
    <row r="102" spans="1:1" x14ac:dyDescent="0.25">
      <c r="A102" t="s">
        <v>166</v>
      </c>
    </row>
    <row r="103" spans="1:1" x14ac:dyDescent="0.25">
      <c r="A103" t="s">
        <v>167</v>
      </c>
    </row>
    <row r="104" spans="1:1" x14ac:dyDescent="0.25">
      <c r="A104" t="s">
        <v>168</v>
      </c>
    </row>
    <row r="105" spans="1:1" x14ac:dyDescent="0.25">
      <c r="A105" t="s">
        <v>169</v>
      </c>
    </row>
    <row r="106" spans="1:1" x14ac:dyDescent="0.25">
      <c r="A106" t="s">
        <v>170</v>
      </c>
    </row>
    <row r="107" spans="1:1" x14ac:dyDescent="0.25">
      <c r="A107" t="s">
        <v>171</v>
      </c>
    </row>
    <row r="108" spans="1:1" x14ac:dyDescent="0.25">
      <c r="A108" t="s">
        <v>172</v>
      </c>
    </row>
    <row r="109" spans="1:1" x14ac:dyDescent="0.25">
      <c r="A109" t="s">
        <v>173</v>
      </c>
    </row>
    <row r="110" spans="1:1" x14ac:dyDescent="0.25">
      <c r="A110" t="s">
        <v>174</v>
      </c>
    </row>
    <row r="111" spans="1:1" x14ac:dyDescent="0.25">
      <c r="A111" t="s">
        <v>175</v>
      </c>
    </row>
    <row r="112" spans="1:1" x14ac:dyDescent="0.25">
      <c r="A112" t="s">
        <v>176</v>
      </c>
    </row>
    <row r="113" spans="1:1" x14ac:dyDescent="0.25">
      <c r="A113" t="s">
        <v>177</v>
      </c>
    </row>
    <row r="114" spans="1:1" x14ac:dyDescent="0.25">
      <c r="A114" t="s">
        <v>178</v>
      </c>
    </row>
    <row r="115" spans="1:1" x14ac:dyDescent="0.25">
      <c r="A115" t="s">
        <v>179</v>
      </c>
    </row>
    <row r="116" spans="1:1" x14ac:dyDescent="0.25">
      <c r="A116" t="s">
        <v>180</v>
      </c>
    </row>
    <row r="117" spans="1:1" x14ac:dyDescent="0.25">
      <c r="A117" s="139" t="s">
        <v>375</v>
      </c>
    </row>
    <row r="118" spans="1:1" x14ac:dyDescent="0.25">
      <c r="A118" s="139" t="s">
        <v>376</v>
      </c>
    </row>
    <row r="119" spans="1:1" x14ac:dyDescent="0.25">
      <c r="A119" s="139" t="s">
        <v>377</v>
      </c>
    </row>
    <row r="120" spans="1:1" x14ac:dyDescent="0.25">
      <c r="A120" s="139" t="s">
        <v>378</v>
      </c>
    </row>
    <row r="121" spans="1:1" x14ac:dyDescent="0.25">
      <c r="A121" s="139" t="s">
        <v>379</v>
      </c>
    </row>
    <row r="122" spans="1:1" x14ac:dyDescent="0.25">
      <c r="A122" s="139" t="s">
        <v>380</v>
      </c>
    </row>
    <row r="123" spans="1:1" x14ac:dyDescent="0.25">
      <c r="A123" s="139" t="s">
        <v>381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2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Grundschulalter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2026-04-01T08:11:07Z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