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ov.bz\Dfs\Priv\Desktops\ex4798\tassi di assenza\"/>
    </mc:Choice>
  </mc:AlternateContent>
  <xr:revisionPtr revIDLastSave="0" documentId="8_{41809441-2DE2-471A-A427-C384DDBF86F3}" xr6:coauthVersionLast="44" xr6:coauthVersionMax="44" xr10:uidLastSave="{00000000-0000-0000-0000-000000000000}"/>
  <bookViews>
    <workbookView xWindow="45" yWindow="375" windowWidth="38355" windowHeight="15540" xr2:uid="{2CE88BDC-8D2A-4CDC-8E92-EC21430971CF}"/>
  </bookViews>
  <sheets>
    <sheet name="2019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" i="3" l="1"/>
  <c r="L8" i="3" l="1"/>
  <c r="K8" i="3"/>
  <c r="J8" i="3"/>
  <c r="I8" i="3"/>
  <c r="H8" i="3"/>
  <c r="G8" i="3"/>
  <c r="F8" i="3"/>
  <c r="E8" i="3"/>
  <c r="D8" i="3"/>
  <c r="C8" i="3"/>
  <c r="B8" i="3"/>
  <c r="L11" i="3" l="1"/>
  <c r="J11" i="3"/>
  <c r="I11" i="3"/>
  <c r="H11" i="3"/>
  <c r="E11" i="3"/>
  <c r="D11" i="3"/>
  <c r="C11" i="3"/>
  <c r="B11" i="3"/>
  <c r="M11" i="3"/>
  <c r="F11" i="3"/>
  <c r="G11" i="3"/>
  <c r="K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Mariz, Laura</author>
  </authors>
  <commentList>
    <comment ref="B13" authorId="0" shapeId="0" xr:uid="{66B5AE4C-7BA4-4956-9B6E-8B6FBCE52C4E}">
      <text>
        <r>
          <rPr>
            <sz val="9"/>
            <color indexed="81"/>
            <rFont val="Tahoma"/>
            <family val="2"/>
          </rPr>
          <t>valore calcolato sulla percentuale full/part time+ sulla durata del rapporto di lavoro nell'anno 2019</t>
        </r>
      </text>
    </comment>
  </commentList>
</comments>
</file>

<file path=xl/sharedStrings.xml><?xml version="1.0" encoding="utf-8"?>
<sst xmlns="http://schemas.openxmlformats.org/spreadsheetml/2006/main" count="23" uniqueCount="23">
  <si>
    <t>* Costo complessivo (costi retributivi più missioni)</t>
  </si>
  <si>
    <t>* Personalkosten insgesamt (Lohnkosten plus Außendienste)</t>
  </si>
  <si>
    <t>Januar
Gennaio</t>
  </si>
  <si>
    <t>Februar
Febbraio</t>
  </si>
  <si>
    <t>März
Marzo</t>
  </si>
  <si>
    <t>April
Aprile</t>
  </si>
  <si>
    <t>Mai
Maggio</t>
  </si>
  <si>
    <t>Juni
Giugno</t>
  </si>
  <si>
    <t>Juli
Luglio</t>
  </si>
  <si>
    <t>August
Agosto</t>
  </si>
  <si>
    <t>September
Settembre</t>
  </si>
  <si>
    <t>Oktober
Ottobre</t>
  </si>
  <si>
    <t>November
Novembre</t>
  </si>
  <si>
    <t>Dezember
Dicembre</t>
  </si>
  <si>
    <t>Insgesamt
Totale</t>
  </si>
  <si>
    <t>Tipologia</t>
  </si>
  <si>
    <t xml:space="preserve">COSTO DEL PERSONALE* A TEMPO INDETERMINATO 
PERSONALKOSTEN* DER BEDIENSTETEN MIT UNBEFRISTETEM ARBEITSVERTRAG </t>
  </si>
  <si>
    <t>Imp ind+OTI</t>
  </si>
  <si>
    <t>n. collaboratori/trici TOT 2019
Anzahl der Mitarbeiter/innen INS. 2019</t>
  </si>
  <si>
    <t>1 Trim. 2019</t>
  </si>
  <si>
    <t>2 Trim. 2019</t>
  </si>
  <si>
    <t>3 Trim. 2019</t>
  </si>
  <si>
    <t>4 Trim.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</si>
</sst>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000000"/>
      <name val="Arial"/>
      <family val="2"/>
    </font>
    <font>
      <b/>
      <i/>
      <sz val="12"/>
      <color rgb="FF333333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44" fontId="9" fillId="5" borderId="1" xfId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44" fontId="7" fillId="0" borderId="1" xfId="1" applyFont="1" applyBorder="1" applyAlignment="1">
      <alignment horizontal="right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2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39D0C-5860-4B36-8005-F6BBE2E58C95}">
  <dimension ref="A1:M13"/>
  <sheetViews>
    <sheetView tabSelected="1" workbookViewId="0">
      <selection activeCell="K6" sqref="K6:M6"/>
    </sheetView>
  </sheetViews>
  <sheetFormatPr defaultRowHeight="15" x14ac:dyDescent="0.25"/>
  <cols>
    <col min="1" max="1" width="36" customWidth="1"/>
    <col min="2" max="13" width="13.42578125" bestFit="1" customWidth="1"/>
  </cols>
  <sheetData>
    <row r="1" spans="1:13" ht="30.75" customHeight="1" x14ac:dyDescent="0.25">
      <c r="A1" s="13" t="s">
        <v>16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1"/>
      <c r="B6" s="14" t="s">
        <v>19</v>
      </c>
      <c r="C6" s="14"/>
      <c r="D6" s="14"/>
      <c r="E6" s="15" t="s">
        <v>20</v>
      </c>
      <c r="F6" s="15"/>
      <c r="G6" s="15"/>
      <c r="H6" s="14" t="s">
        <v>21</v>
      </c>
      <c r="I6" s="14"/>
      <c r="J6" s="14"/>
      <c r="K6" s="15" t="s">
        <v>22</v>
      </c>
      <c r="L6" s="15"/>
      <c r="M6" s="15"/>
    </row>
    <row r="7" spans="1:13" ht="25.5" x14ac:dyDescent="0.25">
      <c r="A7" s="5" t="s">
        <v>15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</row>
    <row r="8" spans="1:13" x14ac:dyDescent="0.25">
      <c r="A8" s="7" t="s">
        <v>17</v>
      </c>
      <c r="B8" s="8">
        <f>4614.75+125807.56</f>
        <v>130422.31</v>
      </c>
      <c r="C8" s="8">
        <f>4973.88+135193.2</f>
        <v>140167.08000000002</v>
      </c>
      <c r="D8" s="8">
        <f>5061.94+130630.92</f>
        <v>135692.85999999999</v>
      </c>
      <c r="E8" s="8">
        <f>6029.04+158909.09</f>
        <v>164938.13</v>
      </c>
      <c r="F8" s="8">
        <f>5256.65+151486.47</f>
        <v>156743.12</v>
      </c>
      <c r="G8" s="8">
        <f>5105.25+152049.56</f>
        <v>157154.81</v>
      </c>
      <c r="H8" s="8">
        <f>4219.63+148958.2</f>
        <v>153177.83000000002</v>
      </c>
      <c r="I8" s="8">
        <f>4916.23+158844.93</f>
        <v>163761.16</v>
      </c>
      <c r="J8" s="8">
        <f>5316.53+158150.19</f>
        <v>163466.72</v>
      </c>
      <c r="K8" s="8">
        <f>5288.96+167805.87</f>
        <v>173094.83</v>
      </c>
      <c r="L8" s="8">
        <f>5552.08+211661.69</f>
        <v>217213.77</v>
      </c>
      <c r="M8" s="8">
        <f>4695.25+180593.55</f>
        <v>185288.8</v>
      </c>
    </row>
    <row r="9" spans="1:13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25.5" x14ac:dyDescent="0.25">
      <c r="A11" s="9" t="s">
        <v>14</v>
      </c>
      <c r="B11" s="10">
        <f t="shared" ref="B11:G11" si="0">SUM(B8:B10)</f>
        <v>130422.31</v>
      </c>
      <c r="C11" s="10">
        <f t="shared" si="0"/>
        <v>140167.08000000002</v>
      </c>
      <c r="D11" s="10">
        <f t="shared" si="0"/>
        <v>135692.85999999999</v>
      </c>
      <c r="E11" s="10">
        <f t="shared" si="0"/>
        <v>164938.13</v>
      </c>
      <c r="F11" s="10">
        <f t="shared" si="0"/>
        <v>156743.12</v>
      </c>
      <c r="G11" s="10">
        <f t="shared" si="0"/>
        <v>157154.81</v>
      </c>
      <c r="H11" s="10">
        <f t="shared" ref="H11:M11" si="1">SUM(H8:H10)</f>
        <v>153177.83000000002</v>
      </c>
      <c r="I11" s="10">
        <f t="shared" si="1"/>
        <v>163761.16</v>
      </c>
      <c r="J11" s="10">
        <f t="shared" si="1"/>
        <v>163466.72</v>
      </c>
      <c r="K11" s="10">
        <f t="shared" si="1"/>
        <v>173094.83</v>
      </c>
      <c r="L11" s="10">
        <f t="shared" si="1"/>
        <v>217213.77</v>
      </c>
      <c r="M11" s="10">
        <f t="shared" si="1"/>
        <v>185288.8</v>
      </c>
    </row>
    <row r="13" spans="1:13" ht="32.25" customHeight="1" x14ac:dyDescent="0.25">
      <c r="A13" s="11" t="s">
        <v>18</v>
      </c>
      <c r="B13" s="12">
        <v>33.42</v>
      </c>
    </row>
  </sheetData>
  <mergeCells count="5">
    <mergeCell ref="A1:M1"/>
    <mergeCell ref="B6:D6"/>
    <mergeCell ref="E6:G6"/>
    <mergeCell ref="H6:J6"/>
    <mergeCell ref="K6:M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Mariz, Laura</dc:creator>
  <cp:lastModifiedBy>Niederstaetter, Luca</cp:lastModifiedBy>
  <dcterms:created xsi:type="dcterms:W3CDTF">2019-01-16T15:38:29Z</dcterms:created>
  <dcterms:modified xsi:type="dcterms:W3CDTF">2020-05-20T11:46:34Z</dcterms:modified>
</cp:coreProperties>
</file>