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nticorruzioneit.sharepoint.com/sites/UQUA748/Documenti condivisi/Attività sulla qualificazione/Piani di riorganizzazione/Luglio 2026/"/>
    </mc:Choice>
  </mc:AlternateContent>
  <xr:revisionPtr revIDLastSave="18" documentId="8_{35740793-7902-46EA-9054-4E423B42D547}" xr6:coauthVersionLast="47" xr6:coauthVersionMax="47" xr10:uidLastSave="{9ABF67FD-F6B6-4716-9220-6560A23D4814}"/>
  <bookViews>
    <workbookView xWindow="-108" yWindow="-108" windowWidth="23256" windowHeight="12456" xr2:uid="{00000000-000D-0000-FFFF-FFFF00000000}"/>
  </bookViews>
  <sheets>
    <sheet name="Formulario" sheetId="2" r:id="rId1"/>
    <sheet name="Foglio1"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2" l="1"/>
  <c r="D8" i="2"/>
  <c r="D23" i="2"/>
  <c r="D21" i="2"/>
  <c r="E68" i="2"/>
  <c r="D24" i="2"/>
  <c r="D20" i="2"/>
  <c r="D19" i="2"/>
  <c r="B25" i="2"/>
  <c r="D62" i="2"/>
  <c r="D50" i="2"/>
  <c r="D51" i="2"/>
  <c r="D52" i="2"/>
  <c r="D53" i="2"/>
  <c r="D54" i="2"/>
  <c r="D55" i="2"/>
  <c r="D56" i="2"/>
  <c r="D57" i="2"/>
  <c r="D58" i="2"/>
  <c r="D59" i="2"/>
  <c r="D60" i="2"/>
  <c r="D61" i="2"/>
  <c r="D49" i="2"/>
  <c r="E32" i="2"/>
  <c r="E33" i="2"/>
  <c r="E34" i="2"/>
  <c r="E35" i="2"/>
  <c r="E36" i="2"/>
  <c r="E37" i="2"/>
  <c r="E38" i="2"/>
  <c r="E39" i="2"/>
  <c r="E40" i="2"/>
  <c r="E41" i="2"/>
  <c r="E42" i="2"/>
  <c r="E31" i="2"/>
  <c r="E43" i="2"/>
</calcChain>
</file>

<file path=xl/sharedStrings.xml><?xml version="1.0" encoding="utf-8"?>
<sst xmlns="http://schemas.openxmlformats.org/spreadsheetml/2006/main" count="88" uniqueCount="72">
  <si>
    <t>Seleziona Si o No</t>
  </si>
  <si>
    <t>Nel caso in cui la S.V. abbia rilevato un valore inferiore ai 160 giorni dovrà dettagliare le ragioni nel box sottostante e inviare il presente documento senza procedere alla compilazione delle sezioni sottostanti. Nel caso in cui il valore rilevato sia invece superiore a 160 giorni dovrà inviare il presente documento previa compilazione di tutte le sezioni sottostanti. Le modalità di invio sono dettagliate al punto 1) nella sezione Note.</t>
  </si>
  <si>
    <t>Piani di riorganizzazione ai sensi dell'articolo 11 comma 4-bis Allegato II.4 del D.Lgs 36/2023</t>
  </si>
  <si>
    <t>Note</t>
  </si>
  <si>
    <t>1) Ambito di applicazione</t>
  </si>
  <si>
    <t>Dati generali</t>
  </si>
  <si>
    <t>Valore</t>
  </si>
  <si>
    <t>Regola di compilazione</t>
  </si>
  <si>
    <t>VERIFICA DATI INSERITI</t>
  </si>
  <si>
    <t>Codice fiscale stazione appaltante</t>
  </si>
  <si>
    <t>Inserire il codice fiscale della stazione appaltante o centrale di committenza</t>
  </si>
  <si>
    <t>Denominazione della stazione appaltante</t>
  </si>
  <si>
    <t>Inserire la denominazione</t>
  </si>
  <si>
    <t>Settore di qualificazione</t>
  </si>
  <si>
    <t>Scegliere tra Lavori e Servizi-Forniture.</t>
  </si>
  <si>
    <t>Data di riferimento per il calcolo dell’efficienza decisionale</t>
  </si>
  <si>
    <t>Cella precompilata</t>
  </si>
  <si>
    <t>Data di compilazione del presente piano</t>
  </si>
  <si>
    <t>Inserire data in formato gg/mm/aaaa.</t>
  </si>
  <si>
    <t>Responsabile del Piano</t>
  </si>
  <si>
    <t>Indicare nome e cognome</t>
  </si>
  <si>
    <t>2) Analisi delle principali cause che hanno determinato il ritardo negli affidamenti</t>
  </si>
  <si>
    <t xml:space="preserve">Indicare per ciascuna causa l’impatto con un valore da 0 (causa non presente, impatto nullo) a 10 (causa presente, impatto massimo) rispetto al superamento della soglia dei 160 gg. </t>
  </si>
  <si>
    <t>Causa</t>
  </si>
  <si>
    <t>Impatto della criticità 
(in scala da 0-10)</t>
  </si>
  <si>
    <t>Motivo di criticità principale
(indicare la criticità principale)</t>
  </si>
  <si>
    <t>Eventuali note</t>
  </si>
  <si>
    <t>Verifica della documentazione amministrativa</t>
  </si>
  <si>
    <t>-</t>
  </si>
  <si>
    <t>Verifica della documentazione tecnica</t>
  </si>
  <si>
    <t>Tempo di nomina della commissione giudicatrice</t>
  </si>
  <si>
    <t>Lunghezza dei lavori della commissione giudicatrice</t>
  </si>
  <si>
    <t>Numero elevato di offerte</t>
  </si>
  <si>
    <t>Verifica dell’anomalia</t>
  </si>
  <si>
    <t>Controlli dei requisiti</t>
  </si>
  <si>
    <t>Fase intercorrente tra l’aggiudicazione e la stipula</t>
  </si>
  <si>
    <t>Difficoltà legate all’utilizzo degli strumenti digitali</t>
  </si>
  <si>
    <t>Contenzioso, pareri esterni o altri fattori non direttamente governabili</t>
  </si>
  <si>
    <t>Eccessivo carico di lavoro del RUP in relazione alle procedure di aggiudicazione da gestire</t>
  </si>
  <si>
    <t>Complessità del criterio di aggiudicazione (OEPV vs Max ribasso)</t>
  </si>
  <si>
    <t xml:space="preserve">Altro (specificare nel campo Note) </t>
  </si>
  <si>
    <t>3) Misure di riorganizzazione necessarie al superamento delle principali cause del ritardo negli affidamenti</t>
  </si>
  <si>
    <t>Misura</t>
  </si>
  <si>
    <t>Seleziona Sì o No</t>
  </si>
  <si>
    <t>Riorganizzazione del personale o dei carichi di lavoro</t>
  </si>
  <si>
    <t>Nuove assunzioni destinate alle SOS</t>
  </si>
  <si>
    <t>Rafforzamento del supporto al RUP</t>
  </si>
  <si>
    <t>Calendarizzazione delle attività di gara</t>
  </si>
  <si>
    <t>Standardizzazione di atti, modelli o checklist</t>
  </si>
  <si>
    <t>Formazione avanzata e/o specialistica</t>
  </si>
  <si>
    <t>Implementazione e/o aggiornamento di strumenti digitali, scadenzari o alert</t>
  </si>
  <si>
    <t>Miglioramento della fase di stipula</t>
  </si>
  <si>
    <t>Coordinamento con amministrazioni deleganti o soggetti terzi</t>
  </si>
  <si>
    <t>Inserimento degli obiettivi formativi nel PIAO</t>
  </si>
  <si>
    <t>Inserimento degli obiettivi di riduzione dei tempi nel PIAO</t>
  </si>
  <si>
    <t>Premialità per i RUP più efficienti</t>
  </si>
  <si>
    <t>Maggior ricorso all’inversione procedimentale</t>
  </si>
  <si>
    <t>Altro (specificare nel campo Note)</t>
  </si>
  <si>
    <t>4) Obiettivi temporali di riduzione del tempo medio</t>
  </si>
  <si>
    <t>Campo</t>
  </si>
  <si>
    <t>Giorno</t>
  </si>
  <si>
    <t>Mese</t>
  </si>
  <si>
    <t>Anno</t>
  </si>
  <si>
    <t>Termine temporale di rientro sotto la soglia dei 160 gg</t>
  </si>
  <si>
    <t>5) Eventuali osservazioni</t>
  </si>
  <si>
    <t>N.B.: Una volta compilato, si ricorda di salvare il file prima di procedere alla sua trasmissione. Inoltre, si fa presente che il sistema consente l'invio di un solo piano. Si prega dunque di verificare la correttezza dei dati inseriti prima dell'invio.</t>
  </si>
  <si>
    <t>Versione del documento</t>
  </si>
  <si>
    <t>v1.1</t>
  </si>
  <si>
    <r>
      <t xml:space="preserve">A seguito del monitoraggio della propria efficienza decisionale relativa al periodo di riferimento, </t>
    </r>
    <r>
      <rPr>
        <b/>
        <sz val="11"/>
        <rFont val="Carlito"/>
      </rPr>
      <t>la S.V. ha rilevato un valore inferiore a 160 giorni?</t>
    </r>
  </si>
  <si>
    <t>Monitoraggio dell'efficienza decisionale ai sensi dell'art. 11, co. 4-bis</t>
  </si>
  <si>
    <r>
      <t xml:space="preserve">1) Una volta compilato, il presente file </t>
    </r>
    <r>
      <rPr>
        <b/>
        <sz val="10"/>
        <rFont val="Carlito"/>
      </rPr>
      <t>deve essere salvato nel medesimo formato</t>
    </r>
    <r>
      <rPr>
        <sz val="10"/>
        <rFont val="Carlito"/>
      </rPr>
      <t xml:space="preserve"> e trasmesso nell'apposita sezione "Efficienza decisionale" del sistema di qualificazione. </t>
    </r>
    <r>
      <rPr>
        <b/>
        <sz val="10"/>
        <rFont val="Carlito"/>
      </rPr>
      <t>Si prega di non inviare scansioni del file Excel</t>
    </r>
    <r>
      <rPr>
        <sz val="10"/>
        <rFont val="Carlito"/>
      </rPr>
      <t xml:space="preserve">.
2) Si ricorda che le procedure interessate da tale piano sono le procedure aperte pubblicate dal 1/1/2025 a esclusione di accordi quadro e convenzioni. Per maggiori dettagli si rinvia al Documento tecnico di indirizzo per il calcolo del punteggio di qualificazione (paragrafo 5) presente nella sezione "Allegati e documentazione" al seguente link:
https://www.anticorruzione.it/en/-/qualificazione-delle-stazioni-appaltanti-1
3) Si precisa che nella sezione </t>
    </r>
    <r>
      <rPr>
        <i/>
        <sz val="10"/>
        <rFont val="Carlito"/>
      </rPr>
      <t>Analisi delle principali cause che hanno determinato il ritardo negli affidamenti</t>
    </r>
    <r>
      <rPr>
        <sz val="10"/>
        <rFont val="Carlito"/>
      </rPr>
      <t xml:space="preserve">, nel menù a tendina del </t>
    </r>
    <r>
      <rPr>
        <i/>
        <sz val="10"/>
        <rFont val="Carlito"/>
      </rPr>
      <t>motivo di criticità</t>
    </r>
    <r>
      <rPr>
        <sz val="10"/>
        <rFont val="Carlito"/>
      </rPr>
      <t xml:space="preserve"> va indicata una sola criticità (quella più rilevante); eventuali ulteriori chiarimenti possono essere inseriti nel campo note.</t>
    </r>
  </si>
  <si>
    <t>Le dichiarazioni rese devono essere veritiere, complete, coerenti con la normativa vigente e supportate da elementi oggettivi. Il dichiarante assume la piena responsabilità in ordine alla veridicità di quanto dichiarato anche ai sensi degli articoli 46, 47 e 76 del D.P.R. n. 445/2000.
Al fine di agevolare eventuali attività di vigilanza e controllo, si raccomanda di conservare la documentazione giustificativa a supporto delle informazioni dichiarate, assicurandone la pronta disponibilità su richiesta dell’Autorità.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</si>
</sst>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11">
    <font>
      <sz val="11"/>
      <name val="Carlito"/>
    </font>
    <font>
      <b/>
      <sz val="11"/>
      <color rgb="FF000000"/>
      <name val="Carlito"/>
    </font>
    <font>
      <b/>
      <sz val="13"/>
      <color rgb="FFFFFFFF"/>
      <name val="Carlito"/>
    </font>
    <font>
      <b/>
      <sz val="11"/>
      <name val="Carlito"/>
    </font>
    <font>
      <sz val="11"/>
      <color rgb="FF000000"/>
      <name val="Carlito"/>
    </font>
    <font>
      <sz val="11"/>
      <name val="Carlito"/>
    </font>
    <font>
      <sz val="11"/>
      <color rgb="FFFF0000"/>
      <name val="Carlito"/>
    </font>
    <font>
      <b/>
      <sz val="11"/>
      <color rgb="FFFF0000"/>
      <name val="Carlito"/>
    </font>
    <font>
      <sz val="10"/>
      <name val="Carlito"/>
    </font>
    <font>
      <b/>
      <sz val="10"/>
      <name val="Carlito"/>
    </font>
    <font>
      <i/>
      <sz val="10"/>
      <name val="Carlito"/>
    </font>
  </fonts>
  <fills count="7">
    <fill>
      <patternFill patternType="none"/>
    </fill>
    <fill>
      <patternFill patternType="gray125"/>
    </fill>
    <fill>
      <patternFill patternType="solid">
        <fgColor rgb="FFD9EAF7"/>
      </patternFill>
    </fill>
    <fill>
      <patternFill patternType="solid">
        <fgColor rgb="FF1F4E78"/>
      </patternFill>
    </fill>
    <fill>
      <patternFill patternType="solid">
        <fgColor rgb="FFF2F2F2"/>
      </patternFill>
    </fill>
    <fill>
      <patternFill patternType="solid">
        <fgColor rgb="FFFFF2CC"/>
      </patternFill>
    </fill>
    <fill>
      <patternFill patternType="solid">
        <fgColor rgb="FFFFFF00"/>
        <bgColor indexed="64"/>
      </patternFill>
    </fill>
  </fills>
  <borders count="10">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s>
  <cellStyleXfs count="2">
    <xf numFmtId="0" fontId="0" fillId="0" borderId="0"/>
    <xf numFmtId="0" fontId="5" fillId="0" borderId="0"/>
  </cellStyleXfs>
  <cellXfs count="56">
    <xf numFmtId="0" fontId="0" fillId="0" borderId="0" xfId="0"/>
    <xf numFmtId="0" fontId="0" fillId="0" borderId="0" xfId="1" applyFont="1" applyAlignment="1">
      <alignment wrapText="1"/>
    </xf>
    <xf numFmtId="0" fontId="1" fillId="2" borderId="2" xfId="1" applyFont="1" applyFill="1" applyBorder="1" applyAlignment="1">
      <alignment horizontal="center" vertical="center" wrapText="1"/>
    </xf>
    <xf numFmtId="0" fontId="1" fillId="2" borderId="3" xfId="1" applyFont="1" applyFill="1" applyBorder="1" applyAlignment="1">
      <alignment horizontal="center" vertical="center" wrapText="1"/>
    </xf>
    <xf numFmtId="0" fontId="1" fillId="2" borderId="4" xfId="1" applyFont="1" applyFill="1" applyBorder="1" applyAlignment="1">
      <alignment horizontal="center" vertical="center" wrapText="1"/>
    </xf>
    <xf numFmtId="0" fontId="3" fillId="4" borderId="5" xfId="1" applyFont="1" applyFill="1" applyBorder="1" applyAlignment="1">
      <alignment vertical="center" wrapText="1"/>
    </xf>
    <xf numFmtId="0" fontId="3" fillId="4" borderId="7" xfId="1" applyFont="1" applyFill="1" applyBorder="1" applyAlignment="1">
      <alignment vertical="center" wrapText="1"/>
    </xf>
    <xf numFmtId="0" fontId="0" fillId="0" borderId="9" xfId="1" applyFont="1" applyBorder="1" applyAlignment="1">
      <alignment horizontal="center" wrapText="1"/>
    </xf>
    <xf numFmtId="0" fontId="0" fillId="0" borderId="0" xfId="0" applyAlignment="1">
      <alignment horizontal="left" vertical="center" wrapText="1"/>
    </xf>
    <xf numFmtId="0" fontId="4" fillId="5" borderId="1" xfId="1" applyFont="1" applyFill="1" applyBorder="1" applyAlignment="1" applyProtection="1">
      <alignment horizontal="center" vertical="center" wrapText="1"/>
      <protection locked="0"/>
    </xf>
    <xf numFmtId="14" fontId="4" fillId="5" borderId="1" xfId="1" applyNumberFormat="1" applyFont="1" applyFill="1" applyBorder="1" applyAlignment="1" applyProtection="1">
      <alignment horizontal="center" vertical="center" wrapText="1"/>
      <protection locked="0"/>
    </xf>
    <xf numFmtId="0" fontId="0" fillId="0" borderId="7" xfId="1" applyFont="1" applyBorder="1" applyAlignment="1">
      <alignment horizontal="center" wrapText="1"/>
    </xf>
    <xf numFmtId="0" fontId="6" fillId="6" borderId="8" xfId="1" applyFont="1" applyFill="1" applyBorder="1" applyAlignment="1">
      <alignment horizontal="center" vertical="center" wrapText="1"/>
    </xf>
    <xf numFmtId="0" fontId="7" fillId="0" borderId="0" xfId="1" applyFont="1" applyAlignment="1">
      <alignment horizontal="center" vertical="center" wrapText="1"/>
    </xf>
    <xf numFmtId="0" fontId="6" fillId="0" borderId="0" xfId="1" applyFont="1" applyAlignment="1">
      <alignment horizontal="center" wrapText="1"/>
    </xf>
    <xf numFmtId="0" fontId="6" fillId="0" borderId="0" xfId="1" applyFont="1" applyAlignment="1">
      <alignment horizontal="center" vertical="center" wrapText="1"/>
    </xf>
    <xf numFmtId="14" fontId="4" fillId="5" borderId="1" xfId="1" applyNumberFormat="1" applyFont="1" applyFill="1" applyBorder="1" applyAlignment="1">
      <alignment horizontal="center" vertical="center" wrapText="1"/>
    </xf>
    <xf numFmtId="0" fontId="0" fillId="0" borderId="6" xfId="1" applyFont="1" applyBorder="1" applyAlignment="1">
      <alignment horizontal="center" vertical="center" wrapText="1"/>
    </xf>
    <xf numFmtId="164" fontId="0" fillId="0" borderId="0" xfId="0" applyNumberFormat="1"/>
    <xf numFmtId="0" fontId="7" fillId="0" borderId="0" xfId="0" applyFont="1" applyAlignment="1">
      <alignment horizontal="center" vertical="center"/>
    </xf>
    <xf numFmtId="49" fontId="4" fillId="5" borderId="1" xfId="1" applyNumberFormat="1" applyFont="1" applyFill="1" applyBorder="1" applyAlignment="1" applyProtection="1">
      <alignment horizontal="center" vertical="center" wrapText="1"/>
      <protection locked="0"/>
    </xf>
    <xf numFmtId="49" fontId="4" fillId="5" borderId="8" xfId="1" applyNumberFormat="1" applyFont="1" applyFill="1" applyBorder="1" applyAlignment="1" applyProtection="1">
      <alignment horizontal="center" vertical="center" wrapText="1"/>
      <protection locked="0"/>
    </xf>
    <xf numFmtId="49" fontId="4" fillId="5" borderId="6" xfId="1" applyNumberFormat="1" applyFont="1" applyFill="1" applyBorder="1" applyAlignment="1" applyProtection="1">
      <alignment horizontal="left" vertical="top" wrapText="1"/>
      <protection locked="0"/>
    </xf>
    <xf numFmtId="49" fontId="4" fillId="5" borderId="9" xfId="1" applyNumberFormat="1" applyFont="1" applyFill="1" applyBorder="1" applyAlignment="1" applyProtection="1">
      <alignment horizontal="left" vertical="top" wrapText="1"/>
      <protection locked="0"/>
    </xf>
    <xf numFmtId="0" fontId="0" fillId="0" borderId="9" xfId="1" applyFont="1" applyBorder="1" applyAlignment="1">
      <alignment horizontal="center" vertical="center" wrapText="1"/>
    </xf>
    <xf numFmtId="0" fontId="4" fillId="5" borderId="6" xfId="1" applyFont="1" applyFill="1" applyBorder="1" applyAlignment="1" applyProtection="1">
      <alignment horizontal="center" vertical="center" wrapText="1"/>
      <protection locked="0"/>
    </xf>
    <xf numFmtId="49" fontId="0" fillId="0" borderId="0" xfId="0" applyNumberFormat="1" applyAlignment="1">
      <alignment horizontal="center" vertical="center" wrapText="1"/>
    </xf>
    <xf numFmtId="0" fontId="0" fillId="0" borderId="0" xfId="0" applyAlignment="1">
      <alignment wrapText="1"/>
    </xf>
    <xf numFmtId="0" fontId="7" fillId="0" borderId="0" xfId="0" applyFont="1" applyAlignment="1">
      <alignment horizontal="left" vertical="center" wrapText="1"/>
    </xf>
    <xf numFmtId="0" fontId="6" fillId="0" borderId="0" xfId="0" applyFont="1" applyAlignment="1">
      <alignment horizontal="left" vertical="center" wrapText="1"/>
    </xf>
    <xf numFmtId="0" fontId="6" fillId="0" borderId="0" xfId="0" applyFont="1" applyAlignment="1">
      <alignment wrapText="1"/>
    </xf>
    <xf numFmtId="0" fontId="6" fillId="0" borderId="1" xfId="0" applyFont="1" applyBorder="1" applyAlignment="1">
      <alignment horizontal="left" vertical="center" wrapText="1"/>
    </xf>
    <xf numFmtId="0" fontId="1" fillId="2" borderId="1" xfId="1" applyFont="1" applyFill="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vertical="center" wrapText="1"/>
    </xf>
    <xf numFmtId="1" fontId="4" fillId="5" borderId="8" xfId="1" applyNumberFormat="1" applyFont="1" applyFill="1" applyBorder="1" applyAlignment="1" applyProtection="1">
      <alignment horizontal="center" vertical="center" wrapText="1"/>
      <protection locked="0"/>
    </xf>
    <xf numFmtId="1" fontId="4" fillId="5" borderId="9" xfId="1" applyNumberFormat="1" applyFont="1" applyFill="1" applyBorder="1" applyAlignment="1" applyProtection="1">
      <alignment horizontal="center" vertical="center" wrapText="1"/>
      <protection locked="0"/>
    </xf>
    <xf numFmtId="0" fontId="0" fillId="0" borderId="0" xfId="0" applyAlignment="1">
      <alignment horizontal="center"/>
    </xf>
    <xf numFmtId="0" fontId="2" fillId="3" borderId="0" xfId="1" applyFont="1" applyFill="1" applyAlignment="1">
      <alignment horizontal="center" vertical="center"/>
    </xf>
    <xf numFmtId="0" fontId="0" fillId="0" borderId="0" xfId="0" applyAlignment="1" applyProtection="1">
      <alignment horizontal="center" vertical="center"/>
      <protection locked="0"/>
    </xf>
    <xf numFmtId="0" fontId="0" fillId="0" borderId="0" xfId="0" applyAlignment="1">
      <alignment horizontal="left"/>
    </xf>
    <xf numFmtId="0" fontId="7" fillId="6" borderId="0" xfId="0" applyFont="1" applyFill="1" applyAlignment="1">
      <alignment horizontal="center" vertical="center" wrapText="1"/>
    </xf>
    <xf numFmtId="0" fontId="7" fillId="6" borderId="0" xfId="0" applyFont="1" applyFill="1" applyAlignment="1">
      <alignment horizontal="center" vertical="center"/>
    </xf>
    <xf numFmtId="0" fontId="2" fillId="3" borderId="0" xfId="1" applyFont="1" applyFill="1" applyAlignment="1">
      <alignment horizontal="left" vertical="center"/>
    </xf>
    <xf numFmtId="49" fontId="3" fillId="4" borderId="0" xfId="1" applyNumberFormat="1" applyFont="1" applyFill="1" applyAlignment="1">
      <alignment vertical="center" wrapText="1"/>
    </xf>
    <xf numFmtId="49" fontId="8" fillId="0" borderId="0" xfId="1" applyNumberFormat="1" applyFont="1" applyAlignment="1">
      <alignment horizontal="left" vertical="center" wrapText="1"/>
    </xf>
    <xf numFmtId="49" fontId="0" fillId="0" borderId="0" xfId="0" applyNumberFormat="1" applyAlignment="1" applyProtection="1">
      <alignment horizontal="left" vertical="top" wrapText="1"/>
      <protection locked="0"/>
    </xf>
    <xf numFmtId="0" fontId="2" fillId="3" borderId="0" xfId="1" applyFont="1" applyFill="1" applyAlignment="1">
      <alignment horizontal="left" vertical="center" wrapText="1"/>
    </xf>
    <xf numFmtId="0" fontId="0" fillId="0" borderId="0" xfId="1" applyFont="1" applyAlignment="1">
      <alignment wrapText="1"/>
    </xf>
    <xf numFmtId="0" fontId="0" fillId="6" borderId="0" xfId="1" applyFont="1" applyFill="1" applyAlignment="1">
      <alignment vertical="center" wrapText="1"/>
    </xf>
    <xf numFmtId="0" fontId="3" fillId="0" borderId="0" xfId="0" applyFont="1" applyAlignment="1">
      <alignment horizontal="left" wrapText="1"/>
    </xf>
    <xf numFmtId="0" fontId="0" fillId="0" borderId="0" xfId="0" applyAlignment="1">
      <alignment horizontal="left"/>
    </xf>
    <xf numFmtId="0" fontId="0" fillId="0" borderId="0" xfId="0" applyAlignment="1" applyProtection="1">
      <alignment horizontal="left" vertical="center"/>
      <protection locked="0"/>
    </xf>
    <xf numFmtId="0" fontId="0" fillId="0" borderId="0" xfId="0" applyAlignment="1">
      <alignment horizontal="left" vertical="center" wrapText="1"/>
    </xf>
    <xf numFmtId="0" fontId="2" fillId="3" borderId="0" xfId="1" applyFont="1" applyFill="1" applyAlignment="1">
      <alignment horizontal="center" vertical="center"/>
    </xf>
    <xf numFmtId="0" fontId="2" fillId="3" borderId="0" xfId="1" applyFont="1" applyFill="1" applyAlignment="1">
      <alignment horizontal="center" vertical="center" wrapText="1"/>
    </xf>
  </cellXfs>
  <cellStyles count="2">
    <cellStyle name="Normal" xfId="1" xr:uid="{00000000-0005-0000-0000-000000000000}"/>
    <cellStyle name="Normale" xfId="0" builtinId="0"/>
  </cellStyles>
  <dxfs count="33">
    <dxf>
      <numFmt numFmtId="1" formatCode="0"/>
      <alignment horizontal="center" vertical="center" textRotation="0" wrapText="1" indent="0" justifyLastLine="0" shrinkToFit="0" readingOrder="0"/>
      <border diagonalUp="0" diagonalDown="0">
        <left style="thin">
          <color auto="1"/>
        </left>
        <right/>
        <top style="thin">
          <color auto="1"/>
        </top>
        <bottom style="thin">
          <color auto="1"/>
        </bottom>
      </border>
      <protection locked="0" hidden="0"/>
    </dxf>
    <dxf>
      <numFmt numFmtId="1" formatCode="0"/>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numFmt numFmtId="1" formatCode="0"/>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border diagonalUp="0" diagonalDown="0" outline="0">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style="thin">
          <color auto="1"/>
        </horizontal>
      </border>
    </dxf>
    <dxf>
      <border diagonalUp="0" diagonalDown="0">
        <left style="thin">
          <color auto="1"/>
        </left>
        <right style="thin">
          <color auto="1"/>
        </right>
        <top style="thin">
          <color auto="1"/>
        </top>
        <bottom style="thin">
          <color auto="1"/>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
      <numFmt numFmtId="30" formatCode="@"/>
      <alignment horizontal="left" vertical="top" textRotation="0" wrapText="1" indent="0" justifyLastLine="0" shrinkToFit="0" readingOrder="0"/>
      <border diagonalUp="0" diagonalDown="0" outline="0">
        <left/>
        <right/>
        <top style="thin">
          <color auto="1"/>
        </top>
        <bottom style="thin">
          <color auto="1"/>
        </bottom>
      </border>
      <protection locked="0" hidden="0"/>
    </dxf>
    <dxf>
      <numFmt numFmtId="0" formatCode="Genera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extLst>
        <ext xmlns:xfpb="http://schemas.microsoft.com/office/spreadsheetml/2022/featurepropertybag" uri="{0417FA29-78FA-4A13-93AC-8FF0FAFDF519}">
          <xfpb:DXFComplement i="0"/>
        </ext>
      </extLst>
    </dxf>
    <dxf>
      <border diagonalUp="0" diagonalDown="0" outline="0">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style="thin">
          <color auto="1"/>
        </horizontal>
      </border>
    </dxf>
    <dxf>
      <border diagonalUp="0" diagonalDown="0">
        <left style="thin">
          <color auto="1"/>
        </left>
        <right style="thin">
          <color auto="1"/>
        </right>
        <top style="thin">
          <color auto="1"/>
        </top>
        <bottom style="thin">
          <color auto="1"/>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
      <numFmt numFmtId="30" formatCode="@"/>
      <alignment horizontal="left" vertical="top" textRotation="0" wrapText="1" indent="0" justifyLastLine="0" shrinkToFit="0" readingOrder="0"/>
      <border diagonalUp="0" diagonalDown="0" outline="0">
        <left style="thin">
          <color auto="1"/>
        </left>
        <right/>
        <top style="thin">
          <color auto="1"/>
        </top>
        <bottom style="thin">
          <color auto="1"/>
        </bottom>
      </border>
      <protection locked="0" hidden="0"/>
    </dxf>
    <dxf>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border diagonalUp="0" diagonalDown="0" outline="0">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style="thin">
          <color auto="1"/>
        </horizontal>
      </border>
    </dxf>
    <dxf>
      <border diagonalUp="0" diagonalDown="0">
        <left style="thin">
          <color auto="1"/>
        </left>
        <right style="thin">
          <color auto="1"/>
        </right>
        <top style="thin">
          <color auto="1"/>
        </top>
        <bottom style="thin">
          <color auto="1"/>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
      <font>
        <b val="0"/>
        <i val="0"/>
        <strike val="0"/>
        <condense val="0"/>
        <extend val="0"/>
        <outline val="0"/>
        <shadow val="0"/>
        <u val="none"/>
        <vertAlign val="baseline"/>
        <sz val="11"/>
        <color auto="1"/>
        <name val="Carlito"/>
        <scheme val="none"/>
      </font>
      <alignment horizontal="center" vertical="bottom" textRotation="0" wrapText="1" indent="0" justifyLastLine="0" shrinkToFit="0" readingOrder="0"/>
      <border diagonalUp="0" diagonalDown="0" outline="0">
        <left style="thin">
          <color auto="1"/>
        </left>
        <right/>
        <top style="thin">
          <color auto="1"/>
        </top>
        <bottom/>
      </border>
    </dxf>
    <dxf>
      <alignment horizontal="center" vertical="bottom" textRotation="0" wrapText="1" indent="0" justifyLastLine="0" shrinkToFit="0" readingOrder="0"/>
      <border diagonalUp="0" diagonalDown="0">
        <left style="thin">
          <color auto="1"/>
        </left>
        <right/>
        <top style="thin">
          <color auto="1"/>
        </top>
        <bottom style="thin">
          <color auto="1"/>
        </bottom>
      </border>
    </dxf>
    <dxf>
      <font>
        <b val="0"/>
        <i val="0"/>
        <strike val="0"/>
        <condense val="0"/>
        <extend val="0"/>
        <outline val="0"/>
        <shadow val="0"/>
        <u val="none"/>
        <vertAlign val="baseline"/>
        <sz val="11"/>
        <color rgb="FFFF0000"/>
        <name val="Carlito"/>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border>
    </dxf>
    <dxf>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1"/>
        <color auto="1"/>
        <name val="Carlito"/>
        <scheme val="none"/>
      </font>
      <alignment horizontal="general" vertical="bottom" textRotation="0" wrapText="1" indent="0" justifyLastLine="0" shrinkToFit="0" readingOrder="0"/>
      <border diagonalUp="0" diagonalDown="0" outline="0">
        <left/>
        <right style="thin">
          <color auto="1"/>
        </right>
        <top style="thin">
          <color auto="1"/>
        </top>
        <bottom/>
      </border>
    </dxf>
    <dxf>
      <border diagonalUp="0" diagonalDown="0">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style="thin">
          <color auto="1"/>
        </horizontal>
      </border>
    </dxf>
    <dxf>
      <border diagonalUp="0" diagonalDown="0">
        <left style="thin">
          <color auto="1"/>
        </left>
        <right style="thin">
          <color auto="1"/>
        </right>
        <top style="thin">
          <color auto="1"/>
        </top>
        <bottom style="thin">
          <color auto="1"/>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DXFComplements" extRef="D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AmbitoApplicazione" displayName="TblAmbitoApplicazione" ref="A18:C25" totalsRowShown="0" headerRowDxfId="32" totalsRowDxfId="29" headerRowBorderDxfId="31" tableBorderDxfId="30">
  <tableColumns count="3">
    <tableColumn id="1" xr3:uid="{00000000-0010-0000-0000-000001000000}" name="Dati generali" dataDxfId="28" totalsRowDxfId="27" totalsRowCellStyle="Normal"/>
    <tableColumn id="2" xr3:uid="{00000000-0010-0000-0000-000002000000}" name="Valore" dataDxfId="26" totalsRowDxfId="25" totalsRowCellStyle="Normal"/>
    <tableColumn id="4" xr3:uid="{00000000-0010-0000-0000-000004000000}" name="Regola di compilazione" dataDxfId="24" totalsRowDxfId="23" totalsRowCellStyle="Norma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A9FFE81-5EE4-4B73-9A39-987A985901A9}" name="TblCauseRitardo6" displayName="TblCauseRitardo6" ref="A30:D43" headerRowDxfId="22" totalsRowDxfId="19" headerRowBorderDxfId="21" tableBorderDxfId="20">
  <tableColumns count="4">
    <tableColumn id="1" xr3:uid="{B0D6B016-FA48-4222-8593-D7DC6EE66BE5}" name="Causa" dataDxfId="18"/>
    <tableColumn id="2" xr3:uid="{AE966B06-D46C-4F29-BB8F-B9CFAD183B60}" name="Impatto della criticità _x000a_(in scala da 0-10)" dataDxfId="17"/>
    <tableColumn id="3" xr3:uid="{3DB8C5E5-9705-45F3-A504-5F22F3A72D13}" name="Motivo di criticità principale_x000a_(indicare la criticità principale)" dataDxfId="16"/>
    <tableColumn id="4" xr3:uid="{3B962F06-BC51-44BC-A43A-A99D37F8B590}" name="Eventuali note" dataDxfId="15"/>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3EA1775-08A7-49EE-9F1E-DE2731D59288}" name="TblMisure7" displayName="TblMisure7" ref="A48:C62" headerRowDxfId="14" totalsRowDxfId="11" headerRowBorderDxfId="13" tableBorderDxfId="12">
  <tableColumns count="3">
    <tableColumn id="1" xr3:uid="{9E22EDFB-3F5C-474D-A0E6-2D06C263D056}" name="Misura" dataDxfId="10"/>
    <tableColumn id="2" xr3:uid="{DEBF3010-124C-4E4B-9B3E-C1F1880D342A}" name="Seleziona Sì o No" dataDxfId="9"/>
    <tableColumn id="3" xr3:uid="{4D57CC67-51C9-40EC-A685-CEC4ED7FE220}" name="Note" dataDxfId="8"/>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204FFB1-AD4C-49EE-8923-BCBF104A2A71}" name="TblObiettivi8" displayName="TblObiettivi8" ref="A67:D68" headerRowDxfId="7" totalsRowDxfId="4" headerRowBorderDxfId="6" tableBorderDxfId="5">
  <tableColumns count="4">
    <tableColumn id="1" xr3:uid="{6AF995F8-1FAC-4172-81A7-7A872EAE82D7}" name="Campo" dataDxfId="3"/>
    <tableColumn id="2" xr3:uid="{7E51E0EA-4D61-4D2E-99FD-129D85877586}" name="Giorno" dataDxfId="2"/>
    <tableColumn id="3" xr3:uid="{54EFAFF4-842B-4F14-80EF-DDC20864DB61}" name="Mese" dataDxfId="1"/>
    <tableColumn id="4" xr3:uid="{35CB0DB8-8EA8-42C6-8B01-E04FA7154429}" name="Anno" dataDxfId="0"/>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7"/>
  <sheetViews>
    <sheetView tabSelected="1" zoomScaleNormal="100" workbookViewId="0">
      <selection activeCell="D2" sqref="D2"/>
    </sheetView>
  </sheetViews>
  <sheetFormatPr defaultRowHeight="13.8"/>
  <cols>
    <col min="1" max="1" width="38.3984375" customWidth="1"/>
    <col min="2" max="2" width="32" customWidth="1"/>
    <col min="3" max="3" width="34.8984375" customWidth="1"/>
    <col min="4" max="4" width="36.09765625" customWidth="1"/>
    <col min="5" max="5" width="100.09765625" style="27" customWidth="1"/>
    <col min="6" max="6" width="59" customWidth="1"/>
  </cols>
  <sheetData>
    <row r="1" spans="1:4" ht="30" customHeight="1">
      <c r="A1" s="50" t="s">
        <v>71</v>
      </c>
      <c r="B1" s="51"/>
      <c r="C1" s="51"/>
    </row>
    <row r="2" spans="1:4" ht="30" customHeight="1">
      <c r="A2" s="51"/>
      <c r="B2" s="51"/>
      <c r="C2" s="51"/>
    </row>
    <row r="3" spans="1:4" ht="30" customHeight="1">
      <c r="A3" s="51"/>
      <c r="B3" s="51"/>
      <c r="C3" s="51"/>
    </row>
    <row r="4" spans="1:4" ht="30" customHeight="1">
      <c r="A4" s="40"/>
      <c r="B4" s="40"/>
      <c r="C4" s="40"/>
    </row>
    <row r="5" spans="1:4" ht="16.8">
      <c r="A5" s="54" t="s">
        <v>69</v>
      </c>
      <c r="B5" s="54"/>
      <c r="C5" s="38" t="s">
        <v>0</v>
      </c>
    </row>
    <row r="6" spans="1:4" ht="76.5" customHeight="1">
      <c r="A6" s="53" t="s">
        <v>68</v>
      </c>
      <c r="B6" s="53"/>
      <c r="C6" s="39"/>
      <c r="D6" s="33" t="str">
        <f>IF(C6="","selezionare Sì o No","OK")</f>
        <v>selezionare Sì o No</v>
      </c>
    </row>
    <row r="7" spans="1:4" ht="85.5" customHeight="1">
      <c r="A7" s="55" t="s">
        <v>1</v>
      </c>
      <c r="B7" s="55"/>
      <c r="C7" s="55"/>
    </row>
    <row r="8" spans="1:4" ht="90.75" customHeight="1">
      <c r="A8" s="52"/>
      <c r="B8" s="52"/>
      <c r="C8" s="52"/>
      <c r="D8" s="33" t="str">
        <f>IF(A8&lt;&gt;"", "OK", IF(C6="Sì", "Indicare le motivazioni", ""))</f>
        <v/>
      </c>
    </row>
    <row r="9" spans="1:4" ht="33.75" customHeight="1">
      <c r="A9" s="37"/>
      <c r="B9" s="37"/>
      <c r="C9" s="37"/>
    </row>
    <row r="11" spans="1:4" ht="16.8">
      <c r="A11" s="43" t="s">
        <v>2</v>
      </c>
      <c r="B11" s="43"/>
      <c r="C11" s="43"/>
    </row>
    <row r="13" spans="1:4" ht="100.05" customHeight="1">
      <c r="A13" s="44" t="s">
        <v>3</v>
      </c>
      <c r="B13" s="45" t="s">
        <v>70</v>
      </c>
      <c r="C13" s="45"/>
    </row>
    <row r="14" spans="1:4" ht="100.05" customHeight="1">
      <c r="A14" s="44"/>
      <c r="B14" s="45"/>
      <c r="C14" s="45"/>
    </row>
    <row r="16" spans="1:4" ht="22.35" customHeight="1">
      <c r="A16" s="47" t="s">
        <v>4</v>
      </c>
      <c r="B16" s="48"/>
      <c r="C16" s="48"/>
      <c r="D16" s="1"/>
    </row>
    <row r="17" spans="1:5">
      <c r="A17" s="1"/>
      <c r="B17" s="1"/>
      <c r="C17" s="1"/>
      <c r="D17" s="1"/>
    </row>
    <row r="18" spans="1:5">
      <c r="A18" s="2" t="s">
        <v>5</v>
      </c>
      <c r="B18" s="3" t="s">
        <v>6</v>
      </c>
      <c r="C18" s="4" t="s">
        <v>7</v>
      </c>
      <c r="D18" s="13" t="s">
        <v>8</v>
      </c>
    </row>
    <row r="19" spans="1:5" ht="27.6">
      <c r="A19" s="5" t="s">
        <v>9</v>
      </c>
      <c r="B19" s="20"/>
      <c r="C19" s="17" t="s">
        <v>10</v>
      </c>
      <c r="D19" s="15" t="str">
        <f>IF(B19="","INSERIRE CODICE FISCALE",
IF(OR(LEN(B19)=11,LEN(B19)=14),"","ERRORE CODICE FISCALE"))</f>
        <v>INSERIRE CODICE FISCALE</v>
      </c>
    </row>
    <row r="20" spans="1:5">
      <c r="A20" s="5" t="s">
        <v>11</v>
      </c>
      <c r="B20" s="20"/>
      <c r="C20" s="17" t="s">
        <v>12</v>
      </c>
      <c r="D20" s="15" t="str">
        <f>IF(B20="","INSERIRE DENOMINAZIONE","")</f>
        <v>INSERIRE DENOMINAZIONE</v>
      </c>
    </row>
    <row r="21" spans="1:5">
      <c r="A21" s="5" t="s">
        <v>13</v>
      </c>
      <c r="B21" s="20"/>
      <c r="C21" s="17" t="s">
        <v>14</v>
      </c>
      <c r="D21" s="15" t="str">
        <f>IF(B21="","INSERIRE SETTORE","")</f>
        <v>INSERIRE SETTORE</v>
      </c>
    </row>
    <row r="22" spans="1:5" ht="27.6">
      <c r="A22" s="5" t="s">
        <v>15</v>
      </c>
      <c r="B22" s="16">
        <v>46203</v>
      </c>
      <c r="C22" s="17" t="s">
        <v>16</v>
      </c>
      <c r="D22" s="15"/>
    </row>
    <row r="23" spans="1:5" ht="54.75" customHeight="1">
      <c r="A23" s="5" t="s">
        <v>17</v>
      </c>
      <c r="B23" s="10"/>
      <c r="C23" s="17" t="s">
        <v>18</v>
      </c>
      <c r="D23" s="15" t="str">
        <f ca="1">IF(B23="","INSERIRE DATA",IF(ISNUMBER(B23),IF(B23&gt;=TODAY(),"","ERRORE: LA DATA INSERITA DEVE ESSERE SUCCESSIVA ALLA DATA DI OGGI"),"ERRORE DATA"))</f>
        <v>INSERIRE DATA</v>
      </c>
    </row>
    <row r="24" spans="1:5" ht="33" customHeight="1">
      <c r="A24" s="6" t="s">
        <v>19</v>
      </c>
      <c r="B24" s="21"/>
      <c r="C24" s="24" t="s">
        <v>20</v>
      </c>
      <c r="D24" s="15" t="str">
        <f>IF(B24="","INSERIRE NOME E COGNOME","")</f>
        <v>INSERIRE NOME E COGNOME</v>
      </c>
    </row>
    <row r="25" spans="1:5" ht="47.4" customHeight="1">
      <c r="A25" s="11"/>
      <c r="B25" s="12" t="str">
        <f>IF(OR(B19="",B20="",B21="",B22="",B23="",B24=""),"compilare celle da B9 a B14. Verificare nella colonna D se ci sono errori nella compilazione o informazioni mancanti","")</f>
        <v>compilare celle da B9 a B14. Verificare nella colonna D se ci sono errori nella compilazione o informazioni mancanti</v>
      </c>
      <c r="C25" s="7"/>
      <c r="D25" s="14"/>
    </row>
    <row r="26" spans="1:5">
      <c r="A26" s="1"/>
      <c r="B26" s="1"/>
      <c r="C26" s="1"/>
      <c r="D26" s="1"/>
    </row>
    <row r="27" spans="1:5" ht="22.35" customHeight="1">
      <c r="A27" s="47" t="s">
        <v>21</v>
      </c>
      <c r="B27" s="48"/>
      <c r="C27" s="48"/>
      <c r="D27" s="48"/>
    </row>
    <row r="28" spans="1:5" ht="35.4" customHeight="1">
      <c r="A28" s="49" t="s">
        <v>22</v>
      </c>
      <c r="B28" s="49"/>
      <c r="C28" s="49"/>
      <c r="D28" s="49"/>
    </row>
    <row r="29" spans="1:5" ht="13.95" customHeight="1">
      <c r="A29" s="1"/>
      <c r="B29" s="1"/>
      <c r="C29" s="1"/>
      <c r="D29" s="1"/>
    </row>
    <row r="30" spans="1:5" ht="27.6">
      <c r="A30" s="2" t="s">
        <v>23</v>
      </c>
      <c r="B30" s="3" t="s">
        <v>24</v>
      </c>
      <c r="C30" s="3" t="s">
        <v>25</v>
      </c>
      <c r="D30" s="4" t="s">
        <v>26</v>
      </c>
      <c r="E30" s="32" t="s">
        <v>8</v>
      </c>
    </row>
    <row r="31" spans="1:5" ht="30" customHeight="1">
      <c r="A31" s="5" t="s">
        <v>27</v>
      </c>
      <c r="B31" s="9"/>
      <c r="C31" s="9" t="s">
        <v>28</v>
      </c>
      <c r="D31" s="22"/>
      <c r="E31" s="31" t="str">
        <f>IF(B31="","selezionare un valore della scala 0-10",
IF(B31=0,
IF(AND(C31="-",D31=""),"OK","ERRORE: se la scala è 0, il motivo della criticità deve essere ''-'', ed inoltre il campo note non deve essere valorizzato"),
IF(B31&gt;0,
IF(OR(AND(C31&lt;&gt;"",C31&lt;&gt;"-"),D31&lt;&gt;""),"OK","ERRORE: Se la scala è maggiore di 0, il motivo della criticità deve essere un valore diverso da ''-'', ed il campo note può essere eventualmente valorizzato"),
"")))</f>
        <v>selezionare un valore della scala 0-10</v>
      </c>
    </row>
    <row r="32" spans="1:5" ht="30" customHeight="1">
      <c r="A32" s="5" t="s">
        <v>29</v>
      </c>
      <c r="B32" s="9"/>
      <c r="C32" s="9" t="s">
        <v>28</v>
      </c>
      <c r="D32" s="22"/>
      <c r="E32" s="31" t="str">
        <f t="shared" ref="E32:E42" si="0">IF(B32="","selezionare un valore della scala 0-10",
IF(B32=0,
IF(AND(C32="-",D32=""),"OK","ERRORE: se la scala è 0, il motivo della criticità deve essere ''-'', ed inoltre il campo note non deve essere valorizzato"),
IF(B32&gt;0,
IF(OR(AND(C32&lt;&gt;"",C32&lt;&gt;"-"),D32&lt;&gt;""),"OK","ERRORE: Se la scala è maggiore di 0, il motivo della criticità deve essere un valore diverso da ''-'', ed il campo note può essere eventualmente valorizzato"),
"")))</f>
        <v>selezionare un valore della scala 0-10</v>
      </c>
    </row>
    <row r="33" spans="1:5" ht="30" customHeight="1">
      <c r="A33" s="5" t="s">
        <v>30</v>
      </c>
      <c r="B33" s="9"/>
      <c r="C33" s="9" t="s">
        <v>28</v>
      </c>
      <c r="D33" s="22"/>
      <c r="E33" s="31" t="str">
        <f t="shared" si="0"/>
        <v>selezionare un valore della scala 0-10</v>
      </c>
    </row>
    <row r="34" spans="1:5" ht="30" customHeight="1">
      <c r="A34" s="5" t="s">
        <v>31</v>
      </c>
      <c r="B34" s="9"/>
      <c r="C34" s="9" t="s">
        <v>28</v>
      </c>
      <c r="D34" s="22"/>
      <c r="E34" s="31" t="str">
        <f t="shared" si="0"/>
        <v>selezionare un valore della scala 0-10</v>
      </c>
    </row>
    <row r="35" spans="1:5" ht="30" customHeight="1">
      <c r="A35" s="5" t="s">
        <v>32</v>
      </c>
      <c r="B35" s="9"/>
      <c r="C35" s="9" t="s">
        <v>28</v>
      </c>
      <c r="D35" s="22"/>
      <c r="E35" s="31" t="str">
        <f t="shared" si="0"/>
        <v>selezionare un valore della scala 0-10</v>
      </c>
    </row>
    <row r="36" spans="1:5" ht="30" customHeight="1">
      <c r="A36" s="5" t="s">
        <v>33</v>
      </c>
      <c r="B36" s="9"/>
      <c r="C36" s="9" t="s">
        <v>28</v>
      </c>
      <c r="D36" s="22"/>
      <c r="E36" s="31" t="str">
        <f t="shared" si="0"/>
        <v>selezionare un valore della scala 0-10</v>
      </c>
    </row>
    <row r="37" spans="1:5" ht="30" customHeight="1">
      <c r="A37" s="5" t="s">
        <v>34</v>
      </c>
      <c r="B37" s="9"/>
      <c r="C37" s="9" t="s">
        <v>28</v>
      </c>
      <c r="D37" s="22"/>
      <c r="E37" s="31" t="str">
        <f t="shared" si="0"/>
        <v>selezionare un valore della scala 0-10</v>
      </c>
    </row>
    <row r="38" spans="1:5" ht="30" customHeight="1">
      <c r="A38" s="5" t="s">
        <v>35</v>
      </c>
      <c r="B38" s="9"/>
      <c r="C38" s="9" t="s">
        <v>28</v>
      </c>
      <c r="D38" s="22"/>
      <c r="E38" s="31" t="str">
        <f t="shared" si="0"/>
        <v>selezionare un valore della scala 0-10</v>
      </c>
    </row>
    <row r="39" spans="1:5" ht="30" customHeight="1">
      <c r="A39" s="5" t="s">
        <v>36</v>
      </c>
      <c r="B39" s="9"/>
      <c r="C39" s="9" t="s">
        <v>28</v>
      </c>
      <c r="D39" s="22"/>
      <c r="E39" s="31" t="str">
        <f t="shared" si="0"/>
        <v>selezionare un valore della scala 0-10</v>
      </c>
    </row>
    <row r="40" spans="1:5" ht="30" customHeight="1">
      <c r="A40" s="5" t="s">
        <v>37</v>
      </c>
      <c r="B40" s="9"/>
      <c r="C40" s="9" t="s">
        <v>28</v>
      </c>
      <c r="D40" s="22"/>
      <c r="E40" s="31" t="str">
        <f t="shared" si="0"/>
        <v>selezionare un valore della scala 0-10</v>
      </c>
    </row>
    <row r="41" spans="1:5" ht="30" customHeight="1">
      <c r="A41" s="5" t="s">
        <v>38</v>
      </c>
      <c r="B41" s="9"/>
      <c r="C41" s="9" t="s">
        <v>28</v>
      </c>
      <c r="D41" s="22"/>
      <c r="E41" s="31" t="str">
        <f t="shared" si="0"/>
        <v>selezionare un valore della scala 0-10</v>
      </c>
    </row>
    <row r="42" spans="1:5" ht="30" customHeight="1">
      <c r="A42" s="5" t="s">
        <v>39</v>
      </c>
      <c r="B42" s="9"/>
      <c r="C42" s="9" t="s">
        <v>28</v>
      </c>
      <c r="D42" s="22"/>
      <c r="E42" s="31" t="str">
        <f t="shared" si="0"/>
        <v>selezionare un valore della scala 0-10</v>
      </c>
    </row>
    <row r="43" spans="1:5" ht="30" customHeight="1">
      <c r="A43" s="6" t="s">
        <v>40</v>
      </c>
      <c r="B43" s="9"/>
      <c r="C43" s="9" t="s">
        <v>28</v>
      </c>
      <c r="D43" s="22"/>
      <c r="E43" s="31" t="str">
        <f>IF(B43="","selezionare un valore della scala 0-10",
IF(AND(B43&lt;=0,OR(D43&lt;&gt;"",C43&lt;&gt;"-")),"ERRORE: se il valore scala è 0, il motivo della criticità deve essere - ed il campo note deve essere vuoto",
IF(AND(B43&gt;0,D43=""),"ERRORE: compilare il campo note","OK")))</f>
        <v>selezionare un valore della scala 0-10</v>
      </c>
    </row>
    <row r="44" spans="1:5">
      <c r="A44" s="1"/>
      <c r="B44" s="1"/>
      <c r="C44" s="1"/>
      <c r="D44" s="1"/>
      <c r="E44" s="30"/>
    </row>
    <row r="45" spans="1:5">
      <c r="A45" s="1"/>
      <c r="B45" s="1"/>
      <c r="C45" s="1"/>
      <c r="D45" s="1"/>
    </row>
    <row r="46" spans="1:5" ht="35.4" customHeight="1">
      <c r="A46" s="47" t="s">
        <v>41</v>
      </c>
      <c r="B46" s="48"/>
      <c r="C46" s="48"/>
    </row>
    <row r="47" spans="1:5">
      <c r="A47" s="1"/>
      <c r="B47" s="1"/>
      <c r="C47" s="1"/>
    </row>
    <row r="48" spans="1:5">
      <c r="A48" s="2" t="s">
        <v>42</v>
      </c>
      <c r="B48" s="3" t="s">
        <v>43</v>
      </c>
      <c r="C48" s="4" t="s">
        <v>3</v>
      </c>
      <c r="D48" s="19" t="s">
        <v>8</v>
      </c>
    </row>
    <row r="49" spans="1:11" ht="30" customHeight="1">
      <c r="A49" s="5" t="s">
        <v>44</v>
      </c>
      <c r="B49" s="25"/>
      <c r="C49" s="22"/>
      <c r="D49" s="33" t="str">
        <f>IF(B49="","selezionare Sì o No","OK")</f>
        <v>selezionare Sì o No</v>
      </c>
    </row>
    <row r="50" spans="1:11" ht="30" customHeight="1">
      <c r="A50" s="5" t="s">
        <v>45</v>
      </c>
      <c r="B50" s="25"/>
      <c r="C50" s="22"/>
      <c r="D50" s="33" t="str">
        <f t="shared" ref="D50:D61" si="1">IF(B50="","selezionare Sì o No","OK")</f>
        <v>selezionare Sì o No</v>
      </c>
    </row>
    <row r="51" spans="1:11" ht="30" customHeight="1">
      <c r="A51" s="5" t="s">
        <v>46</v>
      </c>
      <c r="B51" s="25"/>
      <c r="C51" s="22"/>
      <c r="D51" s="33" t="str">
        <f t="shared" si="1"/>
        <v>selezionare Sì o No</v>
      </c>
    </row>
    <row r="52" spans="1:11" ht="30" customHeight="1">
      <c r="A52" s="5" t="s">
        <v>47</v>
      </c>
      <c r="B52" s="25"/>
      <c r="C52" s="22"/>
      <c r="D52" s="33" t="str">
        <f t="shared" si="1"/>
        <v>selezionare Sì o No</v>
      </c>
    </row>
    <row r="53" spans="1:11" ht="30" customHeight="1">
      <c r="A53" s="5" t="s">
        <v>48</v>
      </c>
      <c r="B53" s="25"/>
      <c r="C53" s="22"/>
      <c r="D53" s="33" t="str">
        <f t="shared" si="1"/>
        <v>selezionare Sì o No</v>
      </c>
    </row>
    <row r="54" spans="1:11" ht="30" customHeight="1">
      <c r="A54" s="5" t="s">
        <v>49</v>
      </c>
      <c r="B54" s="25"/>
      <c r="C54" s="22"/>
      <c r="D54" s="33" t="str">
        <f t="shared" si="1"/>
        <v>selezionare Sì o No</v>
      </c>
    </row>
    <row r="55" spans="1:11" ht="30" customHeight="1">
      <c r="A55" s="5" t="s">
        <v>50</v>
      </c>
      <c r="B55" s="25"/>
      <c r="C55" s="22"/>
      <c r="D55" s="33" t="str">
        <f t="shared" si="1"/>
        <v>selezionare Sì o No</v>
      </c>
    </row>
    <row r="56" spans="1:11" ht="30" customHeight="1">
      <c r="A56" s="5" t="s">
        <v>51</v>
      </c>
      <c r="B56" s="25"/>
      <c r="C56" s="22"/>
      <c r="D56" s="33" t="str">
        <f t="shared" si="1"/>
        <v>selezionare Sì o No</v>
      </c>
    </row>
    <row r="57" spans="1:11" ht="30" customHeight="1">
      <c r="A57" s="5" t="s">
        <v>52</v>
      </c>
      <c r="B57" s="25"/>
      <c r="C57" s="22"/>
      <c r="D57" s="33" t="str">
        <f t="shared" si="1"/>
        <v>selezionare Sì o No</v>
      </c>
    </row>
    <row r="58" spans="1:11" ht="30" customHeight="1">
      <c r="A58" s="5" t="s">
        <v>53</v>
      </c>
      <c r="B58" s="25"/>
      <c r="C58" s="22"/>
      <c r="D58" s="33" t="str">
        <f t="shared" si="1"/>
        <v>selezionare Sì o No</v>
      </c>
    </row>
    <row r="59" spans="1:11" ht="30" customHeight="1">
      <c r="A59" s="5" t="s">
        <v>54</v>
      </c>
      <c r="B59" s="25"/>
      <c r="C59" s="22"/>
      <c r="D59" s="33" t="str">
        <f t="shared" si="1"/>
        <v>selezionare Sì o No</v>
      </c>
    </row>
    <row r="60" spans="1:11" ht="30" customHeight="1">
      <c r="A60" s="5" t="s">
        <v>55</v>
      </c>
      <c r="B60" s="25"/>
      <c r="C60" s="22"/>
      <c r="D60" s="33" t="str">
        <f t="shared" si="1"/>
        <v>selezionare Sì o No</v>
      </c>
    </row>
    <row r="61" spans="1:11" ht="30" customHeight="1">
      <c r="A61" s="5" t="s">
        <v>56</v>
      </c>
      <c r="B61" s="25"/>
      <c r="C61" s="22"/>
      <c r="D61" s="33" t="str">
        <f t="shared" si="1"/>
        <v>selezionare Sì o No</v>
      </c>
    </row>
    <row r="62" spans="1:11" ht="30" customHeight="1">
      <c r="A62" s="6" t="s">
        <v>57</v>
      </c>
      <c r="B62" s="25"/>
      <c r="C62" s="23"/>
      <c r="D62" s="34" t="str">
        <f>IF(B62="","selezionare Sì o No",
IF(AND(B62="Sì",C62=""),"valorizzare campo note",
IF(AND(B62="No",C62&lt;&gt;""),"se il campo note viene valorizzato, selezionare Sì",
"OK")))</f>
        <v>selezionare Sì o No</v>
      </c>
      <c r="K62" s="18" t="b">
        <v>1</v>
      </c>
    </row>
    <row r="65" spans="1:5" ht="22.35" customHeight="1">
      <c r="A65" s="47" t="s">
        <v>58</v>
      </c>
      <c r="B65" s="48"/>
      <c r="C65" s="48"/>
      <c r="D65" s="48"/>
    </row>
    <row r="66" spans="1:5">
      <c r="A66" s="1"/>
      <c r="B66" s="1"/>
      <c r="C66" s="1"/>
      <c r="D66" s="1"/>
    </row>
    <row r="67" spans="1:5">
      <c r="A67" s="2" t="s">
        <v>59</v>
      </c>
      <c r="B67" s="3" t="s">
        <v>60</v>
      </c>
      <c r="C67" s="3" t="s">
        <v>61</v>
      </c>
      <c r="D67" s="4" t="s">
        <v>62</v>
      </c>
      <c r="E67" s="28" t="s">
        <v>8</v>
      </c>
    </row>
    <row r="68" spans="1:5" ht="27.6">
      <c r="A68" s="6" t="s">
        <v>63</v>
      </c>
      <c r="B68" s="35"/>
      <c r="C68" s="35"/>
      <c r="D68" s="36"/>
      <c r="E68" s="29" t="str">
        <f ca="1">IF(OR(B68="",C68="",D68=""),"Compilare la data inserendo giorno, mese e anno",IF(DAY(DATE(VALUE(D68),IF(ISTEXT(C68),MONTH(C68&amp;0),VALUE(C68)),VALUE(B68)))&lt;&gt;VALUE(B68),"Data non valida per il mese selezionato!",IF(DATE(VALUE(D68),IF(ISTEXT(C68),MONTH(C68&amp;0),VALUE(C68)),VALUE(B68))&lt;=TODAY(),"ERRORE: La data inserita deve essere successiva alla data di oggi","OK")))</f>
        <v>Compilare la data inserendo giorno, mese e anno</v>
      </c>
    </row>
    <row r="71" spans="1:5" ht="22.35" customHeight="1">
      <c r="A71" s="47" t="s">
        <v>64</v>
      </c>
      <c r="B71" s="48"/>
      <c r="C71" s="48"/>
      <c r="D71" s="48"/>
    </row>
    <row r="73" spans="1:5">
      <c r="A73" s="46"/>
      <c r="B73" s="46"/>
      <c r="C73" s="46"/>
      <c r="D73" s="46"/>
    </row>
    <row r="74" spans="1:5">
      <c r="A74" s="46"/>
      <c r="B74" s="46"/>
      <c r="C74" s="46"/>
      <c r="D74" s="46"/>
    </row>
    <row r="75" spans="1:5">
      <c r="A75" s="46"/>
      <c r="B75" s="46"/>
      <c r="C75" s="46"/>
      <c r="D75" s="46"/>
    </row>
    <row r="76" spans="1:5">
      <c r="A76" s="46"/>
      <c r="B76" s="46"/>
      <c r="C76" s="46"/>
      <c r="D76" s="46"/>
    </row>
    <row r="77" spans="1:5">
      <c r="A77" s="46"/>
      <c r="B77" s="46"/>
      <c r="C77" s="46"/>
      <c r="D77" s="46"/>
    </row>
    <row r="78" spans="1:5">
      <c r="A78" s="46"/>
      <c r="B78" s="46"/>
      <c r="C78" s="46"/>
      <c r="D78" s="46"/>
    </row>
    <row r="79" spans="1:5">
      <c r="A79" s="46"/>
      <c r="B79" s="46"/>
      <c r="C79" s="46"/>
      <c r="D79" s="46"/>
    </row>
    <row r="80" spans="1:5">
      <c r="A80" s="46"/>
      <c r="B80" s="46"/>
      <c r="C80" s="46"/>
      <c r="D80" s="46"/>
    </row>
    <row r="83" spans="1:4">
      <c r="A83" s="41" t="s">
        <v>65</v>
      </c>
      <c r="B83" s="42"/>
      <c r="C83" s="42"/>
      <c r="D83" s="42"/>
    </row>
    <row r="84" spans="1:4">
      <c r="A84" s="42"/>
      <c r="B84" s="42"/>
      <c r="C84" s="42"/>
      <c r="D84" s="42"/>
    </row>
    <row r="85" spans="1:4">
      <c r="A85" s="42"/>
      <c r="B85" s="42"/>
      <c r="C85" s="42"/>
      <c r="D85" s="42"/>
    </row>
    <row r="87" spans="1:4">
      <c r="A87" s="8" t="s">
        <v>66</v>
      </c>
      <c r="B87" s="26" t="s">
        <v>67</v>
      </c>
    </row>
  </sheetData>
  <sheetProtection algorithmName="SHA-512" hashValue="GiP2tx7LEdQQFsDacZW40wlNl9ACRsQqGhb/kG78LVI/GYNvNBchZc34gptki933FB/Hk31vEVlfm0ZKc0q6aQ==" saltValue="8s7tqmjaEsGFlejO5IjLOA==" spinCount="100000" sheet="1" objects="1" scenarios="1"/>
  <dataConsolidate link="1"/>
  <mergeCells count="16">
    <mergeCell ref="A1:C3"/>
    <mergeCell ref="A8:C8"/>
    <mergeCell ref="A6:B6"/>
    <mergeCell ref="A5:B5"/>
    <mergeCell ref="A7:C7"/>
    <mergeCell ref="A83:D85"/>
    <mergeCell ref="A11:C11"/>
    <mergeCell ref="A13:A14"/>
    <mergeCell ref="B13:C14"/>
    <mergeCell ref="A73:D80"/>
    <mergeCell ref="A16:C16"/>
    <mergeCell ref="A27:D27"/>
    <mergeCell ref="A46:C46"/>
    <mergeCell ref="A65:D65"/>
    <mergeCell ref="A71:D71"/>
    <mergeCell ref="A28:D28"/>
  </mergeCells>
  <dataValidations count="10">
    <dataValidation type="custom" errorStyle="warning" error="_x000a_" sqref="B19" xr:uid="{00000000-0002-0000-0100-000000000000}">
      <formula1>IF(OR(LEN(B19)=11,LEN(B19)=16),"OK","ERRORE CF")</formula1>
    </dataValidation>
    <dataValidation type="date" sqref="B22" xr:uid="{00000000-0002-0000-0100-000001000000}">
      <formula1>46203</formula1>
      <formula2>46203</formula2>
    </dataValidation>
    <dataValidation type="list" showErrorMessage="1" error="Inserire il settore dall'elenco" promptTitle="Inserisci settore" prompt="INserisci settore_x000a_" sqref="B21" xr:uid="{DEF7B0FE-2FA9-4021-8A81-95BE6AA8B68B}">
      <formula1>"Lavori, Servizi-Forniture"</formula1>
    </dataValidation>
    <dataValidation type="list" showErrorMessage="1" error="Inserire un anno dall'elenco" sqref="D68" xr:uid="{7BD17500-6036-4266-B955-F41A1AB2F6C4}">
      <formula1>"2026,2027,2028"</formula1>
    </dataValidation>
    <dataValidation type="list" sqref="B68" xr:uid="{CD570592-2665-4636-80BD-41391BA0F2F7}">
      <formula1>"1,2,3,4,5,6,7,8,9,10,11,12,13,14,15,16,17,18,19,20,21,22,23,24,25,26,27,28,29,30,31"</formula1>
    </dataValidation>
    <dataValidation type="list" showErrorMessage="1" error="Inserire un mese dall'elenco" sqref="C68" xr:uid="{BA0DC3ED-8E3A-43EA-BF9A-D01C08B1C21A}">
      <formula1>"Gennaio,Febbraio,Marzo,Aprile,Maggio,Giugno,Luglio,Agosto,Settembre,Ottobre,Novembre,Dicembre"</formula1>
    </dataValidation>
    <dataValidation type="list" showErrorMessage="1" error="Seleziona dalla tendina un valore tra 0 e 10" sqref="B31:B43" xr:uid="{AE387846-98A0-48E2-9BDD-DA5A9917C1C2}">
      <formula1>"0,1,2,3,4,5,6,7,8,9,10"</formula1>
    </dataValidation>
    <dataValidation type="list" showErrorMessage="1" error="Inserire uno dei motivi di criticità dal menù a tendina" sqref="C31:C43" xr:uid="{06B015E0-7465-4F6E-B1CA-8F7021028893}">
      <formula1>"-,Criticità legate a fattori interni, Criticità legate a fattori esterni"</formula1>
    </dataValidation>
    <dataValidation type="list" showInputMessage="1" showErrorMessage="1" error="Selezionare Sì o No_x000a_" sqref="B49:B62" xr:uid="{02048DAC-0854-468B-AD1C-047D0B70725D}">
      <formula1>"Sì,No"</formula1>
    </dataValidation>
    <dataValidation type="list" allowBlank="1" showInputMessage="1" showErrorMessage="1" error="Selezionare Sì o No" sqref="C6" xr:uid="{92DBACA2-7D67-4BB7-8EFD-0DB78A232723}">
      <formula1>"Sì,No"</formula1>
    </dataValidation>
  </dataValidations>
  <pageMargins left="0.7" right="0.7" top="0.75" bottom="0.75" header="0.3" footer="0.3"/>
  <pageSetup paperSize="9" orientation="portrait" r:id="rId1"/>
  <tableParts count="4">
    <tablePart r:id="rId2"/>
    <tablePart r:id="rId3"/>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5009B-45FD-4209-86BE-D3B7C9F495BB}">
  <dimension ref="A1"/>
  <sheetViews>
    <sheetView workbookViewId="0">
      <selection activeCell="G15" sqref="G15"/>
    </sheetView>
  </sheetViews>
  <sheetFormatPr defaultRowHeight="13.8"/>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38F6847ED99AA4FB8E7302BA66AD87D" ma:contentTypeVersion="3" ma:contentTypeDescription="Creare un nuovo documento." ma:contentTypeScope="" ma:versionID="2da58fd24aa9c868c42ec99b54cbacbe">
  <xsd:schema xmlns:xsd="http://www.w3.org/2001/XMLSchema" xmlns:xs="http://www.w3.org/2001/XMLSchema" xmlns:p="http://schemas.microsoft.com/office/2006/metadata/properties" xmlns:ns2="66c1979d-1faf-47e3-9138-f60602873bb8" targetNamespace="http://schemas.microsoft.com/office/2006/metadata/properties" ma:root="true" ma:fieldsID="63d4e5c40226e5c4173cf387be2033c5" ns2:_="">
    <xsd:import namespace="66c1979d-1faf-47e3-9138-f60602873bb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c1979d-1faf-47e3-9138-f60602873b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7F73883-3653-497E-90A7-610F81C84F19}">
  <ds:schemaRefs>
    <ds:schemaRef ds:uri="http://schemas.microsoft.com/sharepoint/v3/contenttype/forms"/>
  </ds:schemaRefs>
</ds:datastoreItem>
</file>

<file path=customXml/itemProps2.xml><?xml version="1.0" encoding="utf-8"?>
<ds:datastoreItem xmlns:ds="http://schemas.openxmlformats.org/officeDocument/2006/customXml" ds:itemID="{164AE371-9B11-4E42-A95D-8F16FB8274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c1979d-1faf-47e3-9138-f60602873b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45806E-4531-4E4F-BB8A-8EC23BFC776B}">
  <ds:schemaRefs>
    <ds:schemaRef ds:uri="http://purl.org/dc/dcmitype/"/>
    <ds:schemaRef ds:uri="http://purl.org/dc/elements/1.1/"/>
    <ds:schemaRef ds:uri="http://www.w3.org/XML/1998/namespace"/>
    <ds:schemaRef ds:uri="http://schemas.openxmlformats.org/package/2006/metadata/core-properties"/>
    <ds:schemaRef ds:uri="http://schemas.microsoft.com/office/2006/metadata/properties"/>
    <ds:schemaRef ds:uri="http://schemas.microsoft.com/office/2006/documentManagement/types"/>
    <ds:schemaRef ds:uri="66c1979d-1faf-47e3-9138-f60602873bb8"/>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Formulario</vt:lpstr>
      <vt:lpstr>Foglio1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 Leverano Adriano</dc:creator>
  <cp:keywords/>
  <dc:description/>
  <cp:lastModifiedBy>De Leverano Adriano</cp:lastModifiedBy>
  <cp:revision/>
  <dcterms:created xsi:type="dcterms:W3CDTF">2026-05-29T10:48:39Z</dcterms:created>
  <dcterms:modified xsi:type="dcterms:W3CDTF">2026-07-15T16:39:40Z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0x010100B38F6847ED99AA4FB8E7302BA66AD87D</vt:lpwstr>
  </property>
</Properties>
</file>