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
    </mc:Choice>
  </mc:AlternateContent>
  <xr:revisionPtr revIDLastSave="0" documentId="13_ncr:1_{20F25DE1-5457-4345-9004-C6EC956C009A}" xr6:coauthVersionLast="47" xr6:coauthVersionMax="47" xr10:uidLastSave="{00000000-0000-0000-0000-000000000000}"/>
  <bookViews>
    <workbookView xWindow="-120" yWindow="-120" windowWidth="29040" windowHeight="15840" xr2:uid="{00000000-000D-0000-FFFF-FFFF00000000}"/>
  </bookViews>
  <sheets>
    <sheet name="Formulario"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11" i="2"/>
  <c r="E58" i="2"/>
  <c r="D14" i="2"/>
  <c r="D10" i="2"/>
  <c r="D9" i="2"/>
  <c r="B15" i="2"/>
  <c r="D52" i="2"/>
  <c r="D40" i="2"/>
  <c r="D41" i="2"/>
  <c r="D42" i="2"/>
  <c r="D43" i="2"/>
  <c r="D44" i="2"/>
  <c r="D45" i="2"/>
  <c r="D46" i="2"/>
  <c r="D47" i="2"/>
  <c r="D48" i="2"/>
  <c r="D49" i="2"/>
  <c r="D50" i="2"/>
  <c r="D51" i="2"/>
  <c r="D39" i="2"/>
  <c r="E22" i="2"/>
  <c r="E23" i="2"/>
  <c r="E24" i="2"/>
  <c r="E25" i="2"/>
  <c r="E26" i="2"/>
  <c r="E27" i="2"/>
  <c r="E28" i="2"/>
  <c r="E29" i="2"/>
  <c r="E30" i="2"/>
  <c r="E31" i="2"/>
  <c r="E32" i="2"/>
  <c r="E21" i="2"/>
  <c r="E33" i="2"/>
</calcChain>
</file>

<file path=xl/sharedStrings.xml><?xml version="1.0" encoding="utf-8"?>
<sst xmlns="http://schemas.openxmlformats.org/spreadsheetml/2006/main" count="83" uniqueCount="67">
  <si>
    <t>Campo</t>
  </si>
  <si>
    <t>Valore</t>
  </si>
  <si>
    <t>Codice fiscale stazione appaltante</t>
  </si>
  <si>
    <t>Denominazione della stazione appaltante</t>
  </si>
  <si>
    <t>Settore di qualificazione</t>
  </si>
  <si>
    <t>Data di riferimento per il calcolo dell’efficienza decisionale</t>
  </si>
  <si>
    <t>Data di compilazione del presente piano</t>
  </si>
  <si>
    <t>Inserire data in formato gg/mm/aaaa.</t>
  </si>
  <si>
    <t>Responsabile del Piano</t>
  </si>
  <si>
    <t>2) Analisi delle principali cause che hanno determinato il ritardo negli affidamenti</t>
  </si>
  <si>
    <t>Causa</t>
  </si>
  <si>
    <t>Verifica della documentazione amministrativa</t>
  </si>
  <si>
    <t>Verifica della documentazione tecnica</t>
  </si>
  <si>
    <t>Numero elevato di offerte</t>
  </si>
  <si>
    <t>Verifica dell’anomalia</t>
  </si>
  <si>
    <t>Fase intercorrente tra l’aggiudicazione e la stipula</t>
  </si>
  <si>
    <t>Contenzioso, pareri esterni o altri fattori non direttamente governabili</t>
  </si>
  <si>
    <t>Eccessivo carico di lavoro del RUP in relazione alle procedure di aggiudicazione da gestire</t>
  </si>
  <si>
    <t>Complessità del criterio di aggiudicazione (OEPV vs Max ribasso)</t>
  </si>
  <si>
    <t>Misura</t>
  </si>
  <si>
    <t>Note</t>
  </si>
  <si>
    <t>Riorganizzazione del personale o dei carichi di lavoro</t>
  </si>
  <si>
    <t>Nuove assunzioni destinate alle SOS</t>
  </si>
  <si>
    <t>Rafforzamento del supporto al RUP</t>
  </si>
  <si>
    <t>Calendarizzazione delle attività di gara</t>
  </si>
  <si>
    <t>Standardizzazione di atti, modelli o checklist</t>
  </si>
  <si>
    <t>Formazione avanzata e/o specialistica</t>
  </si>
  <si>
    <t>Implementazione e/o aggiornamento di strumenti digitali, scadenzari o alert</t>
  </si>
  <si>
    <t>Miglioramento della fase di stipula</t>
  </si>
  <si>
    <t>Coordinamento con amministrazioni deleganti o soggetti terzi</t>
  </si>
  <si>
    <t>Inserimento degli obiettivi formativi nel PIAO</t>
  </si>
  <si>
    <t>Inserimento degli obiettivi di riduzione dei tempi nel PIAO</t>
  </si>
  <si>
    <t>Premialità per i RUP più efficienti</t>
  </si>
  <si>
    <t>Maggior ricorso all’inversione procedimentale</t>
  </si>
  <si>
    <t>4) Obiettivi temporali di riduzione del tempo medio</t>
  </si>
  <si>
    <t>Giorno</t>
  </si>
  <si>
    <t>Mese</t>
  </si>
  <si>
    <t>Anno</t>
  </si>
  <si>
    <t>Termine temporale di rientro sotto la soglia dei 160 gg</t>
  </si>
  <si>
    <t>5) Eventuali osservazioni</t>
  </si>
  <si>
    <t>Scegliere tra Lavori e Servizi-Forniture.</t>
  </si>
  <si>
    <t xml:space="preserve">Altro (specificare nel campo Note) </t>
  </si>
  <si>
    <t>Altro (specificare nel campo Note)</t>
  </si>
  <si>
    <t>Piani di riorganizzazione ai sensi dell'articolo 11 comma 4-bis Allegato II.4 del D.Lgs 36/2023</t>
  </si>
  <si>
    <t>Dati generali</t>
  </si>
  <si>
    <t>Indicare nome e cognome</t>
  </si>
  <si>
    <t>Regola di compilazione</t>
  </si>
  <si>
    <t>Inserire il codice fiscale della stazione appaltante o centrale di committenza</t>
  </si>
  <si>
    <t>Inserire la denominazione</t>
  </si>
  <si>
    <t>3) Misure di riorganizzazione necessarie al superamento delle principali cause del ritardo negli affidamenti</t>
  </si>
  <si>
    <t>1) Ambito di applicazione</t>
  </si>
  <si>
    <t>VERIFICA DATI INSERITI</t>
  </si>
  <si>
    <t>Cella precompilata</t>
  </si>
  <si>
    <t>Lunghezza dei lavori della commissione giudicatrice</t>
  </si>
  <si>
    <t>Tempo di nomina della commissione giudicatrice</t>
  </si>
  <si>
    <t>-</t>
  </si>
  <si>
    <t>Difficoltà legate all’utilizzo degli strumenti digitali</t>
  </si>
  <si>
    <t>Versione del documento</t>
  </si>
  <si>
    <t>v1.0</t>
  </si>
  <si>
    <t>Seleziona Sì o No</t>
  </si>
  <si>
    <t>Eventuali note</t>
  </si>
  <si>
    <t>Motivo di criticità principale
(indicare la criticità principale)</t>
  </si>
  <si>
    <t>Impatto della criticità 
(in scala da 0-10)</t>
  </si>
  <si>
    <r>
      <t xml:space="preserve">1) Una volta compilato, il presente file </t>
    </r>
    <r>
      <rPr>
        <b/>
        <sz val="10"/>
        <rFont val="Carlito"/>
      </rPr>
      <t>deve essere salvato nel medesimo formato</t>
    </r>
    <r>
      <rPr>
        <sz val="10"/>
        <rFont val="Carlito"/>
      </rPr>
      <t xml:space="preserve"> e trasmesso nell'apposita sezione "Efficienza decisionale" del sistema di qualificazione. </t>
    </r>
    <r>
      <rPr>
        <b/>
        <sz val="10"/>
        <rFont val="Carlito"/>
      </rPr>
      <t>Si prega di non inviare scansioni del file Excel</t>
    </r>
    <r>
      <rPr>
        <sz val="10"/>
        <rFont val="Carlito"/>
      </rPr>
      <t xml:space="preserve">.
2) Si richiama l’attenzione sul fatto che la trasmissione del presente Piano comporta l’assunzione di responsabilità, da parte dell’amministrazione procedente,
in ordine alla veridicità e completezza delle informazioni e dei dati dichiarati. Resta pertanto fermo l’onere di effettuare preventivamente ogni necessaria verifica in merito alla correttezza delle informazioni rese. Al fine di agevolare eventuali attività di vigilanza e controllo, si raccomanda di predisporre e conservare la documentazione giustificativa a supporto delle informazioni dichiarate, assicurandone la pronta disponibilità su richiesta dell’Autorità.
3) Si ricorda che le procedure interessate da tale piano sono le procedure aperte pubblicate dal 1/1/2025 a esclusione di accordi quadro e convenzioni. Per maggiori dettagli si rinvia al Documento tecnico di indirizzo per il calcolo del punteggio di qualificazione (paragrafo 5) presente nella sezione "Allegati e documentazione" al seguente link:
https://www.anticorruzione.it/en/-/qualificazione-delle-stazioni-appaltanti-1
4) Si precisa che nella sezione </t>
    </r>
    <r>
      <rPr>
        <i/>
        <sz val="10"/>
        <rFont val="Carlito"/>
      </rPr>
      <t>Analisi delle principali cause che hanno determinato il ritardo negli affidamenti</t>
    </r>
    <r>
      <rPr>
        <sz val="10"/>
        <rFont val="Carlito"/>
      </rPr>
      <t xml:space="preserve">, nel menù a tendina del </t>
    </r>
    <r>
      <rPr>
        <i/>
        <sz val="10"/>
        <rFont val="Carlito"/>
      </rPr>
      <t>motivo di criticità</t>
    </r>
    <r>
      <rPr>
        <sz val="10"/>
        <rFont val="Carlito"/>
      </rPr>
      <t xml:space="preserve"> va indicata una sola criticità (quella più rilevante); eventuali ulteriori chiarimenti possono essere inseriti nel campo note.</t>
    </r>
  </si>
  <si>
    <t>N.B.: Una volta compilato, si ricorda di salvare il file prima di procedere alla sua trasmissione. Inoltre, si fa presente che il sistema consente l'invio di un solo piano. Si prega dunque di verificare la correttezza dei dati inseriti prima dell'invio.</t>
  </si>
  <si>
    <t xml:space="preserve">Indicare per ciascuna causa l’impatto con un valore da 0 (causa non presente, impatto nullo) a 10 (causa presente, impatto massimo) rispetto al superamento della soglia dei 160 gg. </t>
  </si>
  <si>
    <t>Controlli dei requisiti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</si>
</sst>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font>
      <sz val="11"/>
      <name val="Carlito"/>
    </font>
    <font>
      <b/>
      <sz val="11"/>
      <color rgb="FF000000"/>
      <name val="Carlito"/>
    </font>
    <font>
      <b/>
      <sz val="13"/>
      <color rgb="FFFFFFFF"/>
      <name val="Carlito"/>
    </font>
    <font>
      <b/>
      <sz val="11"/>
      <name val="Carlito"/>
    </font>
    <font>
      <sz val="11"/>
      <color rgb="FF000000"/>
      <name val="Carlito"/>
    </font>
    <font>
      <sz val="11"/>
      <name val="Carlito"/>
    </font>
    <font>
      <sz val="11"/>
      <color rgb="FFFF0000"/>
      <name val="Carlito"/>
    </font>
    <font>
      <b/>
      <sz val="11"/>
      <color rgb="FFFF0000"/>
      <name val="Carlito"/>
    </font>
    <font>
      <sz val="10"/>
      <name val="Carlito"/>
    </font>
    <font>
      <b/>
      <sz val="10"/>
      <name val="Carlito"/>
    </font>
    <font>
      <i/>
      <sz val="10"/>
      <name val="Carlito"/>
    </font>
  </fonts>
  <fills count="7">
    <fill>
      <patternFill patternType="none"/>
    </fill>
    <fill>
      <patternFill patternType="gray125"/>
    </fill>
    <fill>
      <patternFill patternType="solid">
        <fgColor rgb="FFD9EAF7"/>
      </patternFill>
    </fill>
    <fill>
      <patternFill patternType="solid">
        <fgColor rgb="FF1F4E78"/>
      </patternFill>
    </fill>
    <fill>
      <patternFill patternType="solid">
        <fgColor rgb="FFF2F2F2"/>
      </patternFill>
    </fill>
    <fill>
      <patternFill patternType="solid">
        <fgColor rgb="FFFFF2CC"/>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5" fillId="0" borderId="0"/>
  </cellStyleXfs>
  <cellXfs count="46">
    <xf numFmtId="0" fontId="0" fillId="0" borderId="0" xfId="0"/>
    <xf numFmtId="0" fontId="0" fillId="0" borderId="0" xfId="1" applyFont="1" applyAlignment="1">
      <alignment wrapText="1"/>
    </xf>
    <xf numFmtId="0" fontId="1" fillId="2" borderId="2"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3" fillId="4" borderId="5" xfId="1" applyFont="1" applyFill="1" applyBorder="1" applyAlignment="1">
      <alignment vertical="center" wrapText="1"/>
    </xf>
    <xf numFmtId="0" fontId="3" fillId="4" borderId="7" xfId="1" applyFont="1" applyFill="1" applyBorder="1" applyAlignment="1">
      <alignment vertical="center" wrapText="1"/>
    </xf>
    <xf numFmtId="0" fontId="0" fillId="0" borderId="9" xfId="1" applyFont="1" applyBorder="1" applyAlignment="1">
      <alignment horizontal="center" wrapText="1"/>
    </xf>
    <xf numFmtId="0" fontId="0" fillId="0" borderId="0" xfId="0" applyAlignment="1">
      <alignment horizontal="left" vertical="center" wrapText="1"/>
    </xf>
    <xf numFmtId="0" fontId="4" fillId="5" borderId="1" xfId="1" applyFont="1" applyFill="1" applyBorder="1" applyAlignment="1" applyProtection="1">
      <alignment horizontal="center" vertical="center" wrapText="1"/>
      <protection locked="0"/>
    </xf>
    <xf numFmtId="14" fontId="4" fillId="5" borderId="1" xfId="1" applyNumberFormat="1" applyFont="1" applyFill="1" applyBorder="1" applyAlignment="1" applyProtection="1">
      <alignment horizontal="center" vertical="center" wrapText="1"/>
      <protection locked="0"/>
    </xf>
    <xf numFmtId="0" fontId="0" fillId="0" borderId="7" xfId="1" applyFont="1" applyBorder="1" applyAlignment="1">
      <alignment horizontal="center" wrapText="1"/>
    </xf>
    <xf numFmtId="0" fontId="6" fillId="6" borderId="8" xfId="1" applyFont="1" applyFill="1" applyBorder="1" applyAlignment="1">
      <alignment horizontal="center" vertical="center" wrapText="1"/>
    </xf>
    <xf numFmtId="0" fontId="7" fillId="0" borderId="0" xfId="1" applyFont="1" applyAlignment="1">
      <alignment horizontal="center" vertical="center" wrapText="1"/>
    </xf>
    <xf numFmtId="0" fontId="6" fillId="0" borderId="0" xfId="1" applyFont="1" applyAlignment="1">
      <alignment horizontal="center" wrapText="1"/>
    </xf>
    <xf numFmtId="0" fontId="6" fillId="0" borderId="0" xfId="1" applyFont="1" applyAlignment="1">
      <alignment horizontal="center" vertical="center" wrapText="1"/>
    </xf>
    <xf numFmtId="14" fontId="4" fillId="5" borderId="1" xfId="1" applyNumberFormat="1" applyFont="1" applyFill="1" applyBorder="1" applyAlignment="1">
      <alignment horizontal="center" vertical="center" wrapText="1"/>
    </xf>
    <xf numFmtId="0" fontId="0" fillId="0" borderId="6" xfId="1" applyFont="1" applyBorder="1" applyAlignment="1">
      <alignment horizontal="center" vertical="center" wrapText="1"/>
    </xf>
    <xf numFmtId="164" fontId="0" fillId="0" borderId="0" xfId="0" applyNumberFormat="1"/>
    <xf numFmtId="0" fontId="7" fillId="0" borderId="0" xfId="0" applyFont="1" applyAlignment="1">
      <alignment horizontal="center" vertical="center"/>
    </xf>
    <xf numFmtId="49" fontId="4" fillId="5" borderId="1" xfId="1" applyNumberFormat="1" applyFont="1" applyFill="1" applyBorder="1" applyAlignment="1" applyProtection="1">
      <alignment horizontal="center" vertical="center" wrapText="1"/>
      <protection locked="0"/>
    </xf>
    <xf numFmtId="49" fontId="4" fillId="5" borderId="8" xfId="1" applyNumberFormat="1" applyFont="1" applyFill="1" applyBorder="1" applyAlignment="1" applyProtection="1">
      <alignment horizontal="center" vertical="center" wrapText="1"/>
      <protection locked="0"/>
    </xf>
    <xf numFmtId="49" fontId="4" fillId="5" borderId="6" xfId="1" applyNumberFormat="1" applyFont="1" applyFill="1" applyBorder="1" applyAlignment="1" applyProtection="1">
      <alignment horizontal="left" vertical="top" wrapText="1"/>
      <protection locked="0"/>
    </xf>
    <xf numFmtId="49" fontId="4" fillId="5" borderId="9" xfId="1" applyNumberFormat="1" applyFont="1" applyFill="1" applyBorder="1" applyAlignment="1" applyProtection="1">
      <alignment horizontal="left" vertical="top" wrapText="1"/>
      <protection locked="0"/>
    </xf>
    <xf numFmtId="0" fontId="0" fillId="0" borderId="9" xfId="1" applyFont="1" applyBorder="1" applyAlignment="1">
      <alignment horizontal="center" vertical="center" wrapText="1"/>
    </xf>
    <xf numFmtId="0" fontId="4" fillId="5" borderId="6" xfId="1" applyFont="1" applyFill="1" applyBorder="1" applyAlignment="1" applyProtection="1">
      <alignment horizontal="center" vertical="center" wrapText="1"/>
      <protection locked="0"/>
    </xf>
    <xf numFmtId="49" fontId="0" fillId="0" borderId="0" xfId="0" applyNumberFormat="1" applyAlignment="1">
      <alignment horizontal="center" vertical="center" wrapText="1"/>
    </xf>
    <xf numFmtId="0" fontId="0" fillId="0" borderId="0" xfId="0" applyAlignment="1">
      <alignment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wrapText="1"/>
    </xf>
    <xf numFmtId="0" fontId="6" fillId="0" borderId="1" xfId="0" applyFont="1" applyBorder="1" applyAlignment="1">
      <alignment horizontal="left" vertical="center" wrapText="1"/>
    </xf>
    <xf numFmtId="0" fontId="1" fillId="2" borderId="1" xfId="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7" fillId="6" borderId="0" xfId="0" applyFont="1" applyFill="1" applyAlignment="1">
      <alignment horizontal="center" vertical="center" wrapText="1"/>
    </xf>
    <xf numFmtId="0" fontId="7" fillId="6" borderId="0" xfId="0" applyFont="1" applyFill="1" applyAlignment="1">
      <alignment horizontal="center" vertical="center"/>
    </xf>
    <xf numFmtId="0" fontId="2" fillId="3" borderId="0" xfId="1" applyFont="1" applyFill="1" applyAlignment="1">
      <alignment horizontal="left" vertical="center"/>
    </xf>
    <xf numFmtId="49" fontId="3" fillId="4" borderId="0" xfId="1" applyNumberFormat="1" applyFont="1" applyFill="1" applyAlignment="1">
      <alignment vertical="center" wrapText="1"/>
    </xf>
    <xf numFmtId="49" fontId="8" fillId="0" borderId="0" xfId="1" applyNumberFormat="1" applyFont="1" applyAlignment="1">
      <alignment horizontal="left" vertical="center" wrapText="1"/>
    </xf>
    <xf numFmtId="49" fontId="0" fillId="0" borderId="0" xfId="0" applyNumberFormat="1" applyAlignment="1" applyProtection="1">
      <alignment horizontal="left" vertical="top" wrapText="1"/>
      <protection locked="0"/>
    </xf>
    <xf numFmtId="0" fontId="2" fillId="3" borderId="0" xfId="1" applyFont="1" applyFill="1" applyAlignment="1">
      <alignment horizontal="left" vertical="center" wrapText="1"/>
    </xf>
    <xf numFmtId="0" fontId="0" fillId="0" borderId="0" xfId="1" applyFont="1" applyAlignment="1">
      <alignment wrapText="1"/>
    </xf>
    <xf numFmtId="0" fontId="0" fillId="6" borderId="0" xfId="1" applyFont="1" applyFill="1" applyAlignment="1">
      <alignment vertical="center" wrapText="1"/>
    </xf>
    <xf numFmtId="1" fontId="4" fillId="5" borderId="8" xfId="1" applyNumberFormat="1" applyFont="1" applyFill="1" applyBorder="1" applyAlignment="1" applyProtection="1">
      <alignment horizontal="center" vertical="center" wrapText="1"/>
      <protection locked="0"/>
    </xf>
    <xf numFmtId="1" fontId="4" fillId="5" borderId="9" xfId="1" applyNumberFormat="1" applyFont="1" applyFill="1" applyBorder="1" applyAlignment="1" applyProtection="1">
      <alignment horizontal="center" vertical="center" wrapText="1"/>
      <protection locked="0"/>
    </xf>
  </cellXfs>
  <cellStyles count="2">
    <cellStyle name="Normal" xfId="1" xr:uid="{00000000-0005-0000-0000-000000000000}"/>
    <cellStyle name="Normale" xfId="0" builtinId="0"/>
  </cellStyles>
  <dxfs count="33">
    <dxf>
      <numFmt numFmtId="1" formatCode="0"/>
      <alignment horizontal="center" vertical="center" textRotation="0" wrapText="1" indent="0" justifyLastLine="0" shrinkToFit="0" readingOrder="0"/>
      <border diagonalUp="0" diagonalDown="0">
        <left style="thin">
          <color auto="1"/>
        </left>
        <right/>
        <top style="thin">
          <color auto="1"/>
        </top>
        <bottom style="thin">
          <color auto="1"/>
        </bottom>
      </border>
      <protection locked="0" hidden="0"/>
    </dxf>
    <dxf>
      <numFmt numFmtId="1" formatCode="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numFmt numFmtId="1" formatCode="0"/>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border diagonalUp="0" diagonalDown="0" outline="0">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numFmt numFmtId="30" formatCode="@"/>
      <alignment horizontal="left" vertical="top" textRotation="0" wrapText="1" indent="0" justifyLastLine="0" shrinkToFit="0" readingOrder="0"/>
      <border diagonalUp="0" diagonalDown="0" outline="0">
        <left/>
        <right/>
        <top style="thin">
          <color auto="1"/>
        </top>
        <bottom style="thin">
          <color auto="1"/>
        </bottom>
      </border>
      <protection locked="0" hidden="0"/>
    </dxf>
    <dxf>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extLst>
        <ext xmlns:xfpb="http://schemas.microsoft.com/office/spreadsheetml/2022/featurepropertybag" uri="{0417FA29-78FA-4A13-93AC-8FF0FAFDF519}">
          <xfpb:DXFComplement i="0"/>
        </ext>
      </extLst>
    </dxf>
    <dxf>
      <border diagonalUp="0" diagonalDown="0" outline="0">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numFmt numFmtId="30" formatCode="@"/>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border diagonalUp="0" diagonalDown="0" outline="0">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auto="1"/>
        <name val="Carlito"/>
        <scheme val="none"/>
      </font>
      <alignment horizontal="center" vertical="bottom" textRotation="0" wrapText="1" indent="0" justifyLastLine="0" shrinkToFit="0" readingOrder="0"/>
      <border diagonalUp="0" diagonalDown="0" outline="0">
        <left style="thin">
          <color auto="1"/>
        </left>
        <right/>
        <top style="thin">
          <color auto="1"/>
        </top>
        <bottom/>
      </border>
    </dxf>
    <dxf>
      <alignment horizontal="center" vertical="bottom"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1"/>
        <color rgb="FFFF0000"/>
        <name val="Carlito"/>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auto="1"/>
        <name val="Carlito"/>
        <scheme val="none"/>
      </font>
      <alignment horizontal="general" vertical="bottom" textRotation="0" wrapText="1" indent="0" justifyLastLine="0" shrinkToFit="0" readingOrder="0"/>
      <border diagonalUp="0" diagonalDown="0" outline="0">
        <left/>
        <right style="thin">
          <color auto="1"/>
        </right>
        <top style="thin">
          <color auto="1"/>
        </top>
        <bottom/>
      </border>
    </dxf>
    <dxf>
      <border diagonalUp="0" diagonalDown="0">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AmbitoApplicazione" displayName="TblAmbitoApplicazione" ref="A8:C15" totalsRowShown="0" headerRowDxfId="32" totalsRowDxfId="29" headerRowBorderDxfId="31" tableBorderDxfId="30">
  <tableColumns count="3">
    <tableColumn id="1" xr3:uid="{00000000-0010-0000-0000-000001000000}" name="Dati generali" dataDxfId="28" totalsRowDxfId="27" totalsRowCellStyle="Normal"/>
    <tableColumn id="2" xr3:uid="{00000000-0010-0000-0000-000002000000}" name="Valore" dataDxfId="26" totalsRowDxfId="25" totalsRowCellStyle="Normal"/>
    <tableColumn id="4" xr3:uid="{00000000-0010-0000-0000-000004000000}" name="Regola di compilazione" dataDxfId="24" totalsRowDxfId="23" totalsRow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9FFE81-5EE4-4B73-9A39-987A985901A9}" name="TblCauseRitardo6" displayName="TblCauseRitardo6" ref="A20:D33" headerRowDxfId="22" totalsRowDxfId="19" headerRowBorderDxfId="21" tableBorderDxfId="20">
  <tableColumns count="4">
    <tableColumn id="1" xr3:uid="{B0D6B016-FA48-4222-8593-D7DC6EE66BE5}" name="Causa" dataDxfId="18"/>
    <tableColumn id="2" xr3:uid="{AE966B06-D46C-4F29-BB8F-B9CFAD183B60}" name="Impatto della criticità _x000a_(in scala da 0-10)" dataDxfId="17"/>
    <tableColumn id="3" xr3:uid="{3DB8C5E5-9705-45F3-A504-5F22F3A72D13}" name="Motivo di criticità principale_x000a_(indicare la criticità principale)" dataDxfId="16"/>
    <tableColumn id="4" xr3:uid="{3B962F06-BC51-44BC-A43A-A99D37F8B590}" name="Eventuali note"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EA1775-08A7-49EE-9F1E-DE2731D59288}" name="TblMisure7" displayName="TblMisure7" ref="A38:C52" headerRowDxfId="14" totalsRowDxfId="11" headerRowBorderDxfId="13" tableBorderDxfId="12">
  <tableColumns count="3">
    <tableColumn id="1" xr3:uid="{9E22EDFB-3F5C-474D-A0E6-2D06C263D056}" name="Misura" dataDxfId="10"/>
    <tableColumn id="2" xr3:uid="{DEBF3010-124C-4E4B-9B3E-C1F1880D342A}" name="Seleziona Sì o No" dataDxfId="9"/>
    <tableColumn id="3" xr3:uid="{4D57CC67-51C9-40EC-A685-CEC4ED7FE220}" name="Note"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04FFB1-AD4C-49EE-8923-BCBF104A2A71}" name="TblObiettivi8" displayName="TblObiettivi8" ref="A57:D58" headerRowDxfId="7" totalsRowDxfId="4" headerRowBorderDxfId="6" tableBorderDxfId="5">
  <tableColumns count="4">
    <tableColumn id="1" xr3:uid="{6AF995F8-1FAC-4172-81A7-7A872EAE82D7}" name="Campo" dataDxfId="3"/>
    <tableColumn id="2" xr3:uid="{7E51E0EA-4D61-4D2E-99FD-129D85877586}" name="Giorno" dataDxfId="2"/>
    <tableColumn id="3" xr3:uid="{54EFAFF4-842B-4F14-80EF-DDC20864DB61}" name="Mese" dataDxfId="1"/>
    <tableColumn id="4" xr3:uid="{35CB0DB8-8EA8-42C6-8B01-E04FA7154429}" name="Anno" dataDxfId="0"/>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7"/>
  <sheetViews>
    <sheetView tabSelected="1" zoomScaleNormal="100" workbookViewId="0">
      <selection activeCell="E74" sqref="E74"/>
    </sheetView>
  </sheetViews>
  <sheetFormatPr defaultRowHeight="14.25"/>
  <cols>
    <col min="1" max="1" width="38.375" customWidth="1"/>
    <col min="2" max="2" width="32" customWidth="1"/>
    <col min="3" max="3" width="34.875" customWidth="1"/>
    <col min="4" max="4" width="36.125" customWidth="1"/>
    <col min="5" max="5" width="100.125" style="27" customWidth="1"/>
    <col min="6" max="6" width="59" customWidth="1"/>
  </cols>
  <sheetData>
    <row r="1" spans="1:4" ht="16.5">
      <c r="A1" s="37" t="s">
        <v>43</v>
      </c>
      <c r="B1" s="37"/>
      <c r="C1" s="37"/>
    </row>
    <row r="3" spans="1:4" ht="41.45" customHeight="1">
      <c r="A3" s="38" t="s">
        <v>20</v>
      </c>
      <c r="B3" s="39" t="s">
        <v>63</v>
      </c>
      <c r="C3" s="39"/>
    </row>
    <row r="4" spans="1:4" ht="274.14999999999998" customHeight="1">
      <c r="A4" s="38"/>
      <c r="B4" s="39"/>
      <c r="C4" s="39"/>
    </row>
    <row r="6" spans="1:4" ht="22.35" customHeight="1">
      <c r="A6" s="41" t="s">
        <v>50</v>
      </c>
      <c r="B6" s="42"/>
      <c r="C6" s="42"/>
      <c r="D6" s="1"/>
    </row>
    <row r="7" spans="1:4">
      <c r="A7" s="1"/>
      <c r="B7" s="1"/>
      <c r="C7" s="1"/>
      <c r="D7" s="1"/>
    </row>
    <row r="8" spans="1:4" ht="15">
      <c r="A8" s="2" t="s">
        <v>44</v>
      </c>
      <c r="B8" s="3" t="s">
        <v>1</v>
      </c>
      <c r="C8" s="4" t="s">
        <v>46</v>
      </c>
      <c r="D8" s="13" t="s">
        <v>51</v>
      </c>
    </row>
    <row r="9" spans="1:4" ht="28.5">
      <c r="A9" s="5" t="s">
        <v>2</v>
      </c>
      <c r="B9" s="20"/>
      <c r="C9" s="17" t="s">
        <v>47</v>
      </c>
      <c r="D9" s="15" t="str">
        <f>IF(B9="","INSERIRE CODICE FISCALE",
IF(OR(LEN(B9)=11,LEN(B9)=14),"","ERRORE CODICE FISCALE"))</f>
        <v>INSERIRE CODICE FISCALE</v>
      </c>
    </row>
    <row r="10" spans="1:4" ht="15">
      <c r="A10" s="5" t="s">
        <v>3</v>
      </c>
      <c r="B10" s="20"/>
      <c r="C10" s="17" t="s">
        <v>48</v>
      </c>
      <c r="D10" s="15" t="str">
        <f>IF(B10="","INSERIRE DENOMINAZIONE","")</f>
        <v>INSERIRE DENOMINAZIONE</v>
      </c>
    </row>
    <row r="11" spans="1:4" ht="15">
      <c r="A11" s="5" t="s">
        <v>4</v>
      </c>
      <c r="B11" s="20"/>
      <c r="C11" s="17" t="s">
        <v>40</v>
      </c>
      <c r="D11" s="15" t="str">
        <f>IF(B11="","INSERIRE SETTORE","")</f>
        <v>INSERIRE SETTORE</v>
      </c>
    </row>
    <row r="12" spans="1:4" ht="30">
      <c r="A12" s="5" t="s">
        <v>5</v>
      </c>
      <c r="B12" s="16">
        <v>46203</v>
      </c>
      <c r="C12" s="17" t="s">
        <v>52</v>
      </c>
      <c r="D12" s="15"/>
    </row>
    <row r="13" spans="1:4" ht="54.75" customHeight="1">
      <c r="A13" s="5" t="s">
        <v>6</v>
      </c>
      <c r="B13" s="10"/>
      <c r="C13" s="17" t="s">
        <v>7</v>
      </c>
      <c r="D13" s="15" t="str">
        <f ca="1">IF(B13="","INSERIRE DATA",IF(ISNUMBER(B13),IF(B13&gt;=TODAY(),"","ERRORE: LA DATA INSERITA DEVE ESSERE SUCCESSIVA ALLA DATA DI OGGI"),"ERRORE DATA"))</f>
        <v>INSERIRE DATA</v>
      </c>
    </row>
    <row r="14" spans="1:4" ht="33" customHeight="1">
      <c r="A14" s="6" t="s">
        <v>8</v>
      </c>
      <c r="B14" s="21"/>
      <c r="C14" s="24" t="s">
        <v>45</v>
      </c>
      <c r="D14" s="15" t="str">
        <f>IF(B14="","INSERIRE NOME E COGNOME","")</f>
        <v>INSERIRE NOME E COGNOME</v>
      </c>
    </row>
    <row r="15" spans="1:4" ht="47.45" customHeight="1">
      <c r="A15" s="11"/>
      <c r="B15" s="12" t="str">
        <f>IF(OR(B9="",B10="",B11="",B12="",B13="",B14=""),"compilare celle da B9 a B14. Verificare nella colonna D se ci sono errori nella compilazione o informazioni mancanti","")</f>
        <v>compilare celle da B9 a B14. Verificare nella colonna D se ci sono errori nella compilazione o informazioni mancanti</v>
      </c>
      <c r="C15" s="7"/>
      <c r="D15" s="14"/>
    </row>
    <row r="16" spans="1:4">
      <c r="A16" s="1"/>
      <c r="B16" s="1"/>
      <c r="C16" s="1"/>
      <c r="D16" s="1"/>
    </row>
    <row r="17" spans="1:5" ht="22.35" customHeight="1">
      <c r="A17" s="41" t="s">
        <v>9</v>
      </c>
      <c r="B17" s="42"/>
      <c r="C17" s="42"/>
      <c r="D17" s="42"/>
    </row>
    <row r="18" spans="1:5" ht="35.450000000000003" customHeight="1">
      <c r="A18" s="43" t="s">
        <v>65</v>
      </c>
      <c r="B18" s="43"/>
      <c r="C18" s="43"/>
      <c r="D18" s="43"/>
    </row>
    <row r="19" spans="1:5" ht="13.9" customHeight="1">
      <c r="A19" s="1"/>
      <c r="B19" s="1"/>
      <c r="C19" s="1"/>
      <c r="D19" s="1"/>
    </row>
    <row r="20" spans="1:5" ht="30">
      <c r="A20" s="2" t="s">
        <v>10</v>
      </c>
      <c r="B20" s="3" t="s">
        <v>62</v>
      </c>
      <c r="C20" s="3" t="s">
        <v>61</v>
      </c>
      <c r="D20" s="4" t="s">
        <v>60</v>
      </c>
      <c r="E20" s="32" t="s">
        <v>51</v>
      </c>
    </row>
    <row r="21" spans="1:5" ht="30" customHeight="1">
      <c r="A21" s="5" t="s">
        <v>11</v>
      </c>
      <c r="B21" s="9"/>
      <c r="C21" s="9" t="s">
        <v>55</v>
      </c>
      <c r="D21" s="22"/>
      <c r="E21" s="31" t="str">
        <f>IF(B21="","selezionare un valore della scala 0-10",
IF(B21=0,
IF(AND(C21="-",D21=""),"OK","ERRORE: se la scala è 0, il motivo della criticità deve essere ''-'', ed inoltre il campo note non deve essere valorizzato"),
IF(B21&gt;0,
IF(OR(AND(C21&lt;&gt;"",C21&lt;&gt;"-"),D21&lt;&gt;""),"OK","ERRORE: Se la scala è maggiore di 0, il motivo della criticità deve essere un valore diverso da ''-'', ed il campo note può essere eventualmente valorizzato"),
"")))</f>
        <v>selezionare un valore della scala 0-10</v>
      </c>
    </row>
    <row r="22" spans="1:5" ht="30" customHeight="1">
      <c r="A22" s="5" t="s">
        <v>12</v>
      </c>
      <c r="B22" s="9"/>
      <c r="C22" s="9" t="s">
        <v>55</v>
      </c>
      <c r="D22" s="22"/>
      <c r="E22" s="31" t="str">
        <f t="shared" ref="E22:E32" si="0">IF(B22="","selezionare un valore della scala 0-10",
IF(B22=0,
IF(AND(C22="-",D22=""),"OK","ERRORE: se la scala è 0, il motivo della criticità deve essere ''-'', ed inoltre il campo note non deve essere valorizzato"),
IF(B22&gt;0,
IF(OR(AND(C22&lt;&gt;"",C22&lt;&gt;"-"),D22&lt;&gt;""),"OK","ERRORE: Se la scala è maggiore di 0, il motivo della criticità deve essere un valore diverso da ''-'', ed il campo note può essere eventualmente valorizzato"),
"")))</f>
        <v>selezionare un valore della scala 0-10</v>
      </c>
    </row>
    <row r="23" spans="1:5" ht="30" customHeight="1">
      <c r="A23" s="5" t="s">
        <v>54</v>
      </c>
      <c r="B23" s="9"/>
      <c r="C23" s="9" t="s">
        <v>55</v>
      </c>
      <c r="D23" s="22"/>
      <c r="E23" s="31" t="str">
        <f t="shared" si="0"/>
        <v>selezionare un valore della scala 0-10</v>
      </c>
    </row>
    <row r="24" spans="1:5" ht="30" customHeight="1">
      <c r="A24" s="5" t="s">
        <v>53</v>
      </c>
      <c r="B24" s="9"/>
      <c r="C24" s="9" t="s">
        <v>55</v>
      </c>
      <c r="D24" s="22"/>
      <c r="E24" s="31" t="str">
        <f t="shared" si="0"/>
        <v>selezionare un valore della scala 0-10</v>
      </c>
    </row>
    <row r="25" spans="1:5" ht="30" customHeight="1">
      <c r="A25" s="5" t="s">
        <v>13</v>
      </c>
      <c r="B25" s="9"/>
      <c r="C25" s="9" t="s">
        <v>55</v>
      </c>
      <c r="D25" s="22"/>
      <c r="E25" s="31" t="str">
        <f t="shared" si="0"/>
        <v>selezionare un valore della scala 0-10</v>
      </c>
    </row>
    <row r="26" spans="1:5" ht="30" customHeight="1">
      <c r="A26" s="5" t="s">
        <v>14</v>
      </c>
      <c r="B26" s="9"/>
      <c r="C26" s="9" t="s">
        <v>55</v>
      </c>
      <c r="D26" s="22"/>
      <c r="E26" s="31" t="str">
        <f t="shared" si="0"/>
        <v>selezionare un valore della scala 0-10</v>
      </c>
    </row>
    <row r="27" spans="1:5" ht="30" customHeight="1">
      <c r="A27" s="5" t="s">
        <v>66</v>
      </c>
      <c r="B27" s="9"/>
      <c r="C27" s="9" t="s">
        <v>55</v>
      </c>
      <c r="D27" s="22"/>
      <c r="E27" s="31" t="str">
        <f t="shared" si="0"/>
        <v>selezionare un valore della scala 0-10</v>
      </c>
    </row>
    <row r="28" spans="1:5" ht="30" customHeight="1">
      <c r="A28" s="5" t="s">
        <v>15</v>
      </c>
      <c r="B28" s="9"/>
      <c r="C28" s="9" t="s">
        <v>55</v>
      </c>
      <c r="D28" s="22"/>
      <c r="E28" s="31" t="str">
        <f t="shared" si="0"/>
        <v>selezionare un valore della scala 0-10</v>
      </c>
    </row>
    <row r="29" spans="1:5" ht="30" customHeight="1">
      <c r="A29" s="5" t="s">
        <v>56</v>
      </c>
      <c r="B29" s="9"/>
      <c r="C29" s="9" t="s">
        <v>55</v>
      </c>
      <c r="D29" s="22"/>
      <c r="E29" s="31" t="str">
        <f t="shared" si="0"/>
        <v>selezionare un valore della scala 0-10</v>
      </c>
    </row>
    <row r="30" spans="1:5" ht="30" customHeight="1">
      <c r="A30" s="5" t="s">
        <v>16</v>
      </c>
      <c r="B30" s="9"/>
      <c r="C30" s="9" t="s">
        <v>55</v>
      </c>
      <c r="D30" s="22"/>
      <c r="E30" s="31" t="str">
        <f t="shared" si="0"/>
        <v>selezionare un valore della scala 0-10</v>
      </c>
    </row>
    <row r="31" spans="1:5" ht="30" customHeight="1">
      <c r="A31" s="5" t="s">
        <v>17</v>
      </c>
      <c r="B31" s="9"/>
      <c r="C31" s="9" t="s">
        <v>55</v>
      </c>
      <c r="D31" s="22"/>
      <c r="E31" s="31" t="str">
        <f t="shared" si="0"/>
        <v>selezionare un valore della scala 0-10</v>
      </c>
    </row>
    <row r="32" spans="1:5" ht="30" customHeight="1">
      <c r="A32" s="5" t="s">
        <v>18</v>
      </c>
      <c r="B32" s="9"/>
      <c r="C32" s="9" t="s">
        <v>55</v>
      </c>
      <c r="D32" s="22"/>
      <c r="E32" s="31" t="str">
        <f t="shared" si="0"/>
        <v>selezionare un valore della scala 0-10</v>
      </c>
    </row>
    <row r="33" spans="1:5" ht="30" customHeight="1">
      <c r="A33" s="6" t="s">
        <v>41</v>
      </c>
      <c r="B33" s="9"/>
      <c r="C33" s="9" t="s">
        <v>55</v>
      </c>
      <c r="D33" s="22"/>
      <c r="E33" s="31" t="str">
        <f>IF(B33="","selezionare un valore della scala 0-10",
IF(AND(B33&lt;=0,OR(D33&lt;&gt;"",C33&lt;&gt;"-")),"ERRORE: se il valore scala è 0, il motivo della criticità deve essere - ed il campo note deve essere vuoto",
IF(AND(B33&gt;0,D33=""),"ERRORE: compilare il campo note","OK")))</f>
        <v>selezionare un valore della scala 0-10</v>
      </c>
    </row>
    <row r="34" spans="1:5">
      <c r="A34" s="1"/>
      <c r="B34" s="1"/>
      <c r="C34" s="1"/>
      <c r="D34" s="1"/>
      <c r="E34" s="30"/>
    </row>
    <row r="35" spans="1:5">
      <c r="A35" s="1"/>
      <c r="B35" s="1"/>
      <c r="C35" s="1"/>
      <c r="D35" s="1"/>
    </row>
    <row r="36" spans="1:5" ht="35.450000000000003" customHeight="1">
      <c r="A36" s="41" t="s">
        <v>49</v>
      </c>
      <c r="B36" s="42"/>
      <c r="C36" s="42"/>
    </row>
    <row r="37" spans="1:5">
      <c r="A37" s="1"/>
      <c r="B37" s="1"/>
      <c r="C37" s="1"/>
    </row>
    <row r="38" spans="1:5" ht="15">
      <c r="A38" s="2" t="s">
        <v>19</v>
      </c>
      <c r="B38" s="3" t="s">
        <v>59</v>
      </c>
      <c r="C38" s="4" t="s">
        <v>20</v>
      </c>
      <c r="D38" s="19" t="s">
        <v>51</v>
      </c>
    </row>
    <row r="39" spans="1:5" ht="30" customHeight="1">
      <c r="A39" s="5" t="s">
        <v>21</v>
      </c>
      <c r="B39" s="25"/>
      <c r="C39" s="22"/>
      <c r="D39" s="33" t="str">
        <f>IF(B39="","selezionare Sì o No","OK")</f>
        <v>selezionare Sì o No</v>
      </c>
    </row>
    <row r="40" spans="1:5" ht="30" customHeight="1">
      <c r="A40" s="5" t="s">
        <v>22</v>
      </c>
      <c r="B40" s="25"/>
      <c r="C40" s="22"/>
      <c r="D40" s="33" t="str">
        <f t="shared" ref="D40:D51" si="1">IF(B40="","selezionare Sì o No","OK")</f>
        <v>selezionare Sì o No</v>
      </c>
    </row>
    <row r="41" spans="1:5" ht="30" customHeight="1">
      <c r="A41" s="5" t="s">
        <v>23</v>
      </c>
      <c r="B41" s="25"/>
      <c r="C41" s="22"/>
      <c r="D41" s="33" t="str">
        <f t="shared" si="1"/>
        <v>selezionare Sì o No</v>
      </c>
    </row>
    <row r="42" spans="1:5" ht="30" customHeight="1">
      <c r="A42" s="5" t="s">
        <v>24</v>
      </c>
      <c r="B42" s="25"/>
      <c r="C42" s="22"/>
      <c r="D42" s="33" t="str">
        <f t="shared" si="1"/>
        <v>selezionare Sì o No</v>
      </c>
    </row>
    <row r="43" spans="1:5" ht="30" customHeight="1">
      <c r="A43" s="5" t="s">
        <v>25</v>
      </c>
      <c r="B43" s="25"/>
      <c r="C43" s="22"/>
      <c r="D43" s="33" t="str">
        <f t="shared" si="1"/>
        <v>selezionare Sì o No</v>
      </c>
    </row>
    <row r="44" spans="1:5" ht="30" customHeight="1">
      <c r="A44" s="5" t="s">
        <v>26</v>
      </c>
      <c r="B44" s="25"/>
      <c r="C44" s="22"/>
      <c r="D44" s="33" t="str">
        <f t="shared" si="1"/>
        <v>selezionare Sì o No</v>
      </c>
    </row>
    <row r="45" spans="1:5" ht="30" customHeight="1">
      <c r="A45" s="5" t="s">
        <v>27</v>
      </c>
      <c r="B45" s="25"/>
      <c r="C45" s="22"/>
      <c r="D45" s="33" t="str">
        <f t="shared" si="1"/>
        <v>selezionare Sì o No</v>
      </c>
    </row>
    <row r="46" spans="1:5" ht="30" customHeight="1">
      <c r="A46" s="5" t="s">
        <v>28</v>
      </c>
      <c r="B46" s="25"/>
      <c r="C46" s="22"/>
      <c r="D46" s="33" t="str">
        <f t="shared" si="1"/>
        <v>selezionare Sì o No</v>
      </c>
    </row>
    <row r="47" spans="1:5" ht="30" customHeight="1">
      <c r="A47" s="5" t="s">
        <v>29</v>
      </c>
      <c r="B47" s="25"/>
      <c r="C47" s="22"/>
      <c r="D47" s="33" t="str">
        <f t="shared" si="1"/>
        <v>selezionare Sì o No</v>
      </c>
    </row>
    <row r="48" spans="1:5" ht="30" customHeight="1">
      <c r="A48" s="5" t="s">
        <v>30</v>
      </c>
      <c r="B48" s="25"/>
      <c r="C48" s="22"/>
      <c r="D48" s="33" t="str">
        <f t="shared" si="1"/>
        <v>selezionare Sì o No</v>
      </c>
    </row>
    <row r="49" spans="1:11" ht="30" customHeight="1">
      <c r="A49" s="5" t="s">
        <v>31</v>
      </c>
      <c r="B49" s="25"/>
      <c r="C49" s="22"/>
      <c r="D49" s="33" t="str">
        <f t="shared" si="1"/>
        <v>selezionare Sì o No</v>
      </c>
    </row>
    <row r="50" spans="1:11" ht="30" customHeight="1">
      <c r="A50" s="5" t="s">
        <v>32</v>
      </c>
      <c r="B50" s="25"/>
      <c r="C50" s="22"/>
      <c r="D50" s="33" t="str">
        <f t="shared" si="1"/>
        <v>selezionare Sì o No</v>
      </c>
    </row>
    <row r="51" spans="1:11" ht="30" customHeight="1">
      <c r="A51" s="5" t="s">
        <v>33</v>
      </c>
      <c r="B51" s="25"/>
      <c r="C51" s="22"/>
      <c r="D51" s="33" t="str">
        <f t="shared" si="1"/>
        <v>selezionare Sì o No</v>
      </c>
    </row>
    <row r="52" spans="1:11" ht="30" customHeight="1">
      <c r="A52" s="6" t="s">
        <v>42</v>
      </c>
      <c r="B52" s="25"/>
      <c r="C52" s="23"/>
      <c r="D52" s="34" t="str">
        <f>IF(B52="","selezionare Sì o No",
IF(AND(B52="Sì",C52=""),"valorizzare campo note",
IF(AND(B52="No",C52&lt;&gt;""),"se il campo note viene valorizzato, selezionare Sì",
"OK")))</f>
        <v>selezionare Sì o No</v>
      </c>
      <c r="K52" s="18" t="b">
        <v>1</v>
      </c>
    </row>
    <row r="55" spans="1:11" ht="22.35" customHeight="1">
      <c r="A55" s="41" t="s">
        <v>34</v>
      </c>
      <c r="B55" s="42"/>
      <c r="C55" s="42"/>
      <c r="D55" s="42"/>
    </row>
    <row r="56" spans="1:11">
      <c r="A56" s="1"/>
      <c r="B56" s="1"/>
      <c r="C56" s="1"/>
      <c r="D56" s="1"/>
    </row>
    <row r="57" spans="1:11" ht="15">
      <c r="A57" s="2" t="s">
        <v>0</v>
      </c>
      <c r="B57" s="3" t="s">
        <v>35</v>
      </c>
      <c r="C57" s="3" t="s">
        <v>36</v>
      </c>
      <c r="D57" s="4" t="s">
        <v>37</v>
      </c>
      <c r="E57" s="28" t="s">
        <v>51</v>
      </c>
    </row>
    <row r="58" spans="1:11" ht="30">
      <c r="A58" s="6" t="s">
        <v>38</v>
      </c>
      <c r="B58" s="44"/>
      <c r="C58" s="44"/>
      <c r="D58" s="45"/>
      <c r="E58" s="29" t="str">
        <f ca="1">IF(OR(B58="",C58="",D58=""),"Compilare la data inserendo giorno, mese e anno",IF(DAY(DATE(VALUE(D58),IF(ISTEXT(C58),MONTH(C58&amp;0),VALUE(C58)),VALUE(B58)))&lt;&gt;VALUE(B58),"Data non valida per il mese selezionato!",IF(DATE(VALUE(D58),IF(ISTEXT(C58),MONTH(C58&amp;0),VALUE(C58)),VALUE(B58))&lt;=TODAY(),"ERRORE: La data inserita deve essere successiva alla data di oggi","OK")))</f>
        <v>Compilare la data inserendo giorno, mese e anno</v>
      </c>
    </row>
    <row r="61" spans="1:11" ht="22.35" customHeight="1">
      <c r="A61" s="41" t="s">
        <v>39</v>
      </c>
      <c r="B61" s="42"/>
      <c r="C61" s="42"/>
      <c r="D61" s="42"/>
    </row>
    <row r="63" spans="1:11">
      <c r="A63" s="40"/>
      <c r="B63" s="40"/>
      <c r="C63" s="40"/>
      <c r="D63" s="40"/>
    </row>
    <row r="64" spans="1:11">
      <c r="A64" s="40"/>
      <c r="B64" s="40"/>
      <c r="C64" s="40"/>
      <c r="D64" s="40"/>
    </row>
    <row r="65" spans="1:4">
      <c r="A65" s="40"/>
      <c r="B65" s="40"/>
      <c r="C65" s="40"/>
      <c r="D65" s="40"/>
    </row>
    <row r="66" spans="1:4">
      <c r="A66" s="40"/>
      <c r="B66" s="40"/>
      <c r="C66" s="40"/>
      <c r="D66" s="40"/>
    </row>
    <row r="67" spans="1:4">
      <c r="A67" s="40"/>
      <c r="B67" s="40"/>
      <c r="C67" s="40"/>
      <c r="D67" s="40"/>
    </row>
    <row r="68" spans="1:4">
      <c r="A68" s="40"/>
      <c r="B68" s="40"/>
      <c r="C68" s="40"/>
      <c r="D68" s="40"/>
    </row>
    <row r="69" spans="1:4">
      <c r="A69" s="40"/>
      <c r="B69" s="40"/>
      <c r="C69" s="40"/>
      <c r="D69" s="40"/>
    </row>
    <row r="70" spans="1:4">
      <c r="A70" s="40"/>
      <c r="B70" s="40"/>
      <c r="C70" s="40"/>
      <c r="D70" s="40"/>
    </row>
    <row r="73" spans="1:4">
      <c r="A73" s="35" t="s">
        <v>64</v>
      </c>
      <c r="B73" s="36"/>
      <c r="C73" s="36"/>
      <c r="D73" s="36"/>
    </row>
    <row r="74" spans="1:4">
      <c r="A74" s="36"/>
      <c r="B74" s="36"/>
      <c r="C74" s="36"/>
      <c r="D74" s="36"/>
    </row>
    <row r="75" spans="1:4">
      <c r="A75" s="36"/>
      <c r="B75" s="36"/>
      <c r="C75" s="36"/>
      <c r="D75" s="36"/>
    </row>
    <row r="77" spans="1:4">
      <c r="A77" s="8" t="s">
        <v>57</v>
      </c>
      <c r="B77" s="26" t="s">
        <v>58</v>
      </c>
    </row>
  </sheetData>
  <sheetProtection algorithmName="SHA-512" hashValue="e41GkRv2fZ78rD9ZP4uMbvLzPW4Szz1ubt3iXmsrbON7sM2LwQ5B/mBbd291D3Tp/6oGXde5VBCDWRHR+GO15A==" saltValue="J3Ff0jea2JYqxMVph/NMlA==" spinCount="100000" sheet="1" objects="1" scenarios="1"/>
  <dataConsolidate/>
  <mergeCells count="11">
    <mergeCell ref="A73:D75"/>
    <mergeCell ref="A1:C1"/>
    <mergeCell ref="A3:A4"/>
    <mergeCell ref="B3:C4"/>
    <mergeCell ref="A63:D70"/>
    <mergeCell ref="A6:C6"/>
    <mergeCell ref="A17:D17"/>
    <mergeCell ref="A36:C36"/>
    <mergeCell ref="A55:D55"/>
    <mergeCell ref="A61:D61"/>
    <mergeCell ref="A18:D18"/>
  </mergeCells>
  <dataValidations count="9">
    <dataValidation type="custom" errorStyle="warning" error="_x000a_" sqref="B9" xr:uid="{00000000-0002-0000-0100-000000000000}">
      <formula1>IF(OR(LEN(B9)=11,LEN(B9)=16),"OK","ERRORE CF")</formula1>
    </dataValidation>
    <dataValidation type="date" sqref="B12" xr:uid="{00000000-0002-0000-0100-000001000000}">
      <formula1>46203</formula1>
      <formula2>46203</formula2>
    </dataValidation>
    <dataValidation type="list" showErrorMessage="1" error="Inserire il settore dall'elenco" promptTitle="Inserisci settore" prompt="INserisci settore_x000a_" sqref="B11" xr:uid="{DEF7B0FE-2FA9-4021-8A81-95BE6AA8B68B}">
      <formula1>"Lavori, Servizi-Forniture"</formula1>
    </dataValidation>
    <dataValidation type="list" showErrorMessage="1" error="Inserire un anno dall'elenco" sqref="D58" xr:uid="{7BD17500-6036-4266-B955-F41A1AB2F6C4}">
      <formula1>"2026,2027,2028"</formula1>
    </dataValidation>
    <dataValidation type="list" sqref="B58" xr:uid="{CD570592-2665-4636-80BD-41391BA0F2F7}">
      <formula1>"1,2,3,4,5,6,7,8,9,10,11,12,13,14,15,16,17,18,19,20,21,22,23,24,25,26,27,28,29,30,31"</formula1>
    </dataValidation>
    <dataValidation type="list" showErrorMessage="1" error="Inserire un mese dall'elenco" sqref="C58" xr:uid="{BA0DC3ED-8E3A-43EA-BF9A-D01C08B1C21A}">
      <formula1>"Gennaio,Febbraio,Marzo,Aprile,Maggio,Giugno,Luglio,Agosto,Settembre,Ottobre,Novembre,Dicembre"</formula1>
    </dataValidation>
    <dataValidation type="list" showErrorMessage="1" error="Seleziona dalla tendina un valore tra 0 e 10" sqref="B21:B33" xr:uid="{AE387846-98A0-48E2-9BDD-DA5A9917C1C2}">
      <formula1>"0,1,2,3,4,5,6,7,8,9,10"</formula1>
    </dataValidation>
    <dataValidation type="list" showErrorMessage="1" error="Inserire uno dei motivi di criticità dal menù a tendina" sqref="C21:C33" xr:uid="{06B015E0-7465-4F6E-B1CA-8F7021028893}">
      <formula1>"-,Criticità legate a fattori interni, Criticità legate a fattori esterni"</formula1>
    </dataValidation>
    <dataValidation type="list" showInputMessage="1" showErrorMessage="1" error="Selezionare Sì o No_x000a_" sqref="B39:B52" xr:uid="{02048DAC-0854-468B-AD1C-047D0B70725D}">
      <formula1>"Sì,No"</formula1>
    </dataValidation>
  </dataValidations>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Formulario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Leverano Adriano</dc:creator>
  <cp:lastModifiedBy>Natalicchi Marco</cp:lastModifiedBy>
  <dcterms:created xsi:type="dcterms:W3CDTF">2026-05-29T10:48:39Z</dcterms:created>
  <dcterms:modified xsi:type="dcterms:W3CDTF">2026-06-22T09:59:25Z</dcterms:modified>
</cp:coreProperties>
</file>