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G:\11.00 AOV-ACP\11.12 Sicp\Prezzario\Prezzi_anno\Prezzi 2025\Delibera\Documenti definitivi per pubblicazione\"/>
    </mc:Choice>
  </mc:AlternateContent>
  <xr:revisionPtr revIDLastSave="0" documentId="13_ncr:1_{383C078B-9BFB-49C7-ADA0-E38010D36695}" xr6:coauthVersionLast="47" xr6:coauthVersionMax="47" xr10:uidLastSave="{00000000-0000-0000-0000-000000000000}"/>
  <bookViews>
    <workbookView xWindow="-120" yWindow="-120" windowWidth="29040" windowHeight="15840" xr2:uid="{00000000-000D-0000-FFFF-FFFF00000000}"/>
  </bookViews>
  <sheets>
    <sheet name="Tabelle1" sheetId="2"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8" i="2" l="1"/>
  <c r="M238" i="2" s="1"/>
  <c r="K236" i="2"/>
  <c r="M236" i="2" s="1"/>
  <c r="I236" i="2" s="1"/>
  <c r="K234" i="2"/>
  <c r="K232" i="2"/>
  <c r="M232" i="2" s="1"/>
  <c r="I232" i="2" s="1"/>
  <c r="K230" i="2"/>
  <c r="K228" i="2"/>
  <c r="M228" i="2" s="1"/>
  <c r="K227" i="2"/>
  <c r="K225" i="2"/>
  <c r="M225" i="2" s="1"/>
  <c r="I225" i="2" s="1"/>
  <c r="K223" i="2"/>
  <c r="K219" i="2"/>
  <c r="M219" i="2" s="1"/>
  <c r="I219" i="2" s="1"/>
  <c r="K218" i="2"/>
  <c r="K217" i="2"/>
  <c r="M217" i="2" s="1"/>
  <c r="I217" i="2" s="1"/>
  <c r="K215" i="2"/>
  <c r="K214" i="2"/>
  <c r="M214" i="2" s="1"/>
  <c r="I214" i="2" s="1"/>
  <c r="K213" i="2"/>
  <c r="K211" i="2"/>
  <c r="M211" i="2" s="1"/>
  <c r="K210" i="2"/>
  <c r="K209" i="2"/>
  <c r="M209" i="2" s="1"/>
  <c r="I209" i="2" s="1"/>
  <c r="K207" i="2"/>
  <c r="K206" i="2"/>
  <c r="M206" i="2" s="1"/>
  <c r="I206" i="2" s="1"/>
  <c r="K205" i="2"/>
  <c r="K201" i="2"/>
  <c r="K200" i="2"/>
  <c r="K199" i="2"/>
  <c r="M199" i="2" s="1"/>
  <c r="I199" i="2" s="1"/>
  <c r="K197" i="2"/>
  <c r="K195" i="2"/>
  <c r="K193" i="2"/>
  <c r="K191" i="2"/>
  <c r="M191" i="2" s="1"/>
  <c r="I191" i="2" s="1"/>
  <c r="K187" i="2"/>
  <c r="K186" i="2"/>
  <c r="O186" i="2" s="1"/>
  <c r="K185" i="2"/>
  <c r="O185" i="2" s="1"/>
  <c r="K180" i="2"/>
  <c r="M180" i="2" s="1"/>
  <c r="I180" i="2" s="1"/>
  <c r="K179" i="2"/>
  <c r="K178" i="2"/>
  <c r="M178" i="2" s="1"/>
  <c r="I178" i="2" s="1"/>
  <c r="K177" i="2"/>
  <c r="K176" i="2"/>
  <c r="M176" i="2" s="1"/>
  <c r="K175" i="2"/>
  <c r="K174" i="2"/>
  <c r="M174" i="2" s="1"/>
  <c r="I174" i="2" s="1"/>
  <c r="K173" i="2"/>
  <c r="K172" i="2"/>
  <c r="M172" i="2" s="1"/>
  <c r="I172" i="2" s="1"/>
  <c r="K171" i="2"/>
  <c r="K170" i="2"/>
  <c r="M170" i="2" s="1"/>
  <c r="I170" i="2" s="1"/>
  <c r="K169" i="2"/>
  <c r="K168" i="2"/>
  <c r="K167" i="2"/>
  <c r="K166" i="2"/>
  <c r="K165" i="2"/>
  <c r="K164" i="2"/>
  <c r="M164" i="2" s="1"/>
  <c r="I164" i="2" s="1"/>
  <c r="K159" i="2"/>
  <c r="K158" i="2"/>
  <c r="M158" i="2" s="1"/>
  <c r="I158" i="2" s="1"/>
  <c r="K157" i="2"/>
  <c r="K156" i="2"/>
  <c r="M156" i="2" s="1"/>
  <c r="K155" i="2"/>
  <c r="K154" i="2"/>
  <c r="M154" i="2" s="1"/>
  <c r="I154" i="2" s="1"/>
  <c r="K153" i="2"/>
  <c r="K152" i="2"/>
  <c r="M152" i="2" s="1"/>
  <c r="I152" i="2" s="1"/>
  <c r="K151" i="2"/>
  <c r="K150" i="2"/>
  <c r="M150" i="2" s="1"/>
  <c r="I150" i="2" s="1"/>
  <c r="K149" i="2"/>
  <c r="K147" i="2"/>
  <c r="M147" i="2" s="1"/>
  <c r="I147" i="2" s="1"/>
  <c r="K146" i="2"/>
  <c r="K145" i="2"/>
  <c r="M145" i="2" s="1"/>
  <c r="I145" i="2" s="1"/>
  <c r="K144" i="2"/>
  <c r="K143" i="2"/>
  <c r="M143" i="2" s="1"/>
  <c r="K141" i="2"/>
  <c r="K140" i="2"/>
  <c r="M140" i="2" s="1"/>
  <c r="K139" i="2"/>
  <c r="M138" i="2"/>
  <c r="I138" i="2" s="1"/>
  <c r="K138" i="2"/>
  <c r="K137" i="2"/>
  <c r="K136" i="2"/>
  <c r="M136" i="2" s="1"/>
  <c r="I136" i="2" s="1"/>
  <c r="K135" i="2"/>
  <c r="K134" i="2"/>
  <c r="M134" i="2" s="1"/>
  <c r="I134" i="2" s="1"/>
  <c r="K132" i="2"/>
  <c r="K131" i="2"/>
  <c r="M131" i="2" s="1"/>
  <c r="I131" i="2" s="1"/>
  <c r="K130" i="2"/>
  <c r="K129" i="2"/>
  <c r="K128" i="2"/>
  <c r="K127" i="2"/>
  <c r="M127" i="2" s="1"/>
  <c r="K126" i="2"/>
  <c r="K125" i="2"/>
  <c r="M125" i="2" s="1"/>
  <c r="I125" i="2" s="1"/>
  <c r="K120" i="2"/>
  <c r="K119" i="2"/>
  <c r="M119" i="2" s="1"/>
  <c r="I119" i="2" s="1"/>
  <c r="K118" i="2"/>
  <c r="K117" i="2"/>
  <c r="M117" i="2" s="1"/>
  <c r="I117" i="2" s="1"/>
  <c r="K116" i="2"/>
  <c r="K115" i="2"/>
  <c r="K113" i="2"/>
  <c r="K112" i="2"/>
  <c r="K111" i="2"/>
  <c r="K108" i="2"/>
  <c r="O108" i="2" s="1"/>
  <c r="K107" i="2"/>
  <c r="M107" i="2" s="1"/>
  <c r="K105" i="2"/>
  <c r="O105" i="2" s="1"/>
  <c r="K104" i="2"/>
  <c r="O104" i="2" s="1"/>
  <c r="K102" i="2"/>
  <c r="M102" i="2" s="1"/>
  <c r="K101" i="2"/>
  <c r="O101" i="2" s="1"/>
  <c r="K99" i="2"/>
  <c r="M99" i="2" s="1"/>
  <c r="K98" i="2"/>
  <c r="M98" i="2" s="1"/>
  <c r="I98" i="2" s="1"/>
  <c r="K96" i="2"/>
  <c r="M96" i="2" s="1"/>
  <c r="K95" i="2"/>
  <c r="O95" i="2" s="1"/>
  <c r="K93" i="2"/>
  <c r="M93" i="2" s="1"/>
  <c r="K92" i="2"/>
  <c r="O92" i="2" s="1"/>
  <c r="K90" i="2"/>
  <c r="M90" i="2" s="1"/>
  <c r="K89" i="2"/>
  <c r="O89" i="2" s="1"/>
  <c r="K87" i="2"/>
  <c r="M87" i="2" s="1"/>
  <c r="K86" i="2"/>
  <c r="M86" i="2" s="1"/>
  <c r="I86" i="2" s="1"/>
  <c r="K84" i="2"/>
  <c r="M84" i="2" s="1"/>
  <c r="K83" i="2"/>
  <c r="M83" i="2" s="1"/>
  <c r="I83" i="2" s="1"/>
  <c r="K73" i="2"/>
  <c r="M73" i="2" s="1"/>
  <c r="K72" i="2"/>
  <c r="O72" i="2" s="1"/>
  <c r="K71" i="2"/>
  <c r="K70" i="2"/>
  <c r="O70" i="2" s="1"/>
  <c r="K67" i="2"/>
  <c r="M67" i="2" s="1"/>
  <c r="K54" i="2"/>
  <c r="K53" i="2"/>
  <c r="K52" i="2"/>
  <c r="M52" i="2" s="1"/>
  <c r="I52" i="2" s="1"/>
  <c r="K51" i="2"/>
  <c r="M51" i="2" s="1"/>
  <c r="K50" i="2"/>
  <c r="M50" i="2" s="1"/>
  <c r="I50" i="2" s="1"/>
  <c r="K46" i="2"/>
  <c r="M46" i="2" s="1"/>
  <c r="K44" i="2"/>
  <c r="M44" i="2" s="1"/>
  <c r="I44" i="2" s="1"/>
  <c r="K43" i="2"/>
  <c r="M43" i="2" s="1"/>
  <c r="K41" i="2"/>
  <c r="M41" i="2" s="1"/>
  <c r="I41" i="2" s="1"/>
  <c r="K40" i="2"/>
  <c r="M40" i="2" s="1"/>
  <c r="K39" i="2"/>
  <c r="K38" i="2"/>
  <c r="K37" i="2"/>
  <c r="M37" i="2" s="1"/>
  <c r="I37" i="2" s="1"/>
  <c r="K36" i="2"/>
  <c r="M36" i="2" s="1"/>
  <c r="K33" i="2"/>
  <c r="K32" i="2"/>
  <c r="K30" i="2"/>
  <c r="M30" i="2" s="1"/>
  <c r="I30" i="2" s="1"/>
  <c r="K29" i="2"/>
  <c r="K27" i="2"/>
  <c r="M27" i="2" s="1"/>
  <c r="K26" i="2"/>
  <c r="K24" i="2"/>
  <c r="M24" i="2" s="1"/>
  <c r="K23" i="2"/>
  <c r="K21" i="2"/>
  <c r="K20" i="2"/>
  <c r="K18" i="2"/>
  <c r="M18" i="2" s="1"/>
  <c r="I18" i="2" s="1"/>
  <c r="K17" i="2"/>
  <c r="K15" i="2"/>
  <c r="M15" i="2" s="1"/>
  <c r="K14" i="2"/>
  <c r="K12" i="2"/>
  <c r="K11" i="2"/>
  <c r="K9" i="2"/>
  <c r="K8" i="2"/>
  <c r="O107" i="2" l="1"/>
  <c r="M129" i="2"/>
  <c r="I129" i="2" s="1"/>
  <c r="O83" i="2"/>
  <c r="R83" i="2" s="1"/>
  <c r="M166" i="2"/>
  <c r="I166" i="2" s="1"/>
  <c r="I107" i="2"/>
  <c r="M186" i="2"/>
  <c r="I186" i="2" s="1"/>
  <c r="R186" i="2" s="1"/>
  <c r="I24" i="2"/>
  <c r="M39" i="2"/>
  <c r="I39" i="2" s="1"/>
  <c r="O86" i="2"/>
  <c r="R86" i="2" s="1"/>
  <c r="O87" i="2"/>
  <c r="M89" i="2"/>
  <c r="I89" i="2" s="1"/>
  <c r="R89" i="2" s="1"/>
  <c r="O98" i="2"/>
  <c r="R98" i="2" s="1"/>
  <c r="O99" i="2"/>
  <c r="M101" i="2"/>
  <c r="I101" i="2" s="1"/>
  <c r="R101" i="2" s="1"/>
  <c r="M12" i="2"/>
  <c r="I12" i="2" s="1"/>
  <c r="O73" i="2"/>
  <c r="O93" i="2"/>
  <c r="M95" i="2"/>
  <c r="I95" i="2" s="1"/>
  <c r="R95" i="2" s="1"/>
  <c r="M105" i="2"/>
  <c r="I105" i="2" s="1"/>
  <c r="R105" i="2" s="1"/>
  <c r="R107" i="2"/>
  <c r="M9" i="2"/>
  <c r="I9" i="2" s="1"/>
  <c r="I15" i="2"/>
  <c r="M21" i="2"/>
  <c r="I21" i="2" s="1"/>
  <c r="I27" i="2"/>
  <c r="M33" i="2"/>
  <c r="I33" i="2" s="1"/>
  <c r="M54" i="2"/>
  <c r="I54" i="2" s="1"/>
  <c r="O67" i="2"/>
  <c r="M72" i="2"/>
  <c r="I72" i="2" s="1"/>
  <c r="R72" i="2" s="1"/>
  <c r="O90" i="2"/>
  <c r="M92" i="2"/>
  <c r="I92" i="2" s="1"/>
  <c r="R92" i="2" s="1"/>
  <c r="O102" i="2"/>
  <c r="M104" i="2"/>
  <c r="I104" i="2" s="1"/>
  <c r="R104" i="2" s="1"/>
  <c r="M112" i="2"/>
  <c r="I112" i="2" s="1"/>
  <c r="M115" i="2"/>
  <c r="I115" i="2" s="1"/>
  <c r="I127" i="2"/>
  <c r="I140" i="2"/>
  <c r="I143" i="2"/>
  <c r="I156" i="2"/>
  <c r="M168" i="2"/>
  <c r="I168" i="2" s="1"/>
  <c r="I176" i="2"/>
  <c r="M195" i="2"/>
  <c r="I195" i="2" s="1"/>
  <c r="M201" i="2"/>
  <c r="I201" i="2" s="1"/>
  <c r="I211" i="2"/>
  <c r="I228" i="2"/>
  <c r="M70" i="2"/>
  <c r="I70" i="2" s="1"/>
  <c r="R70" i="2" s="1"/>
  <c r="O84" i="2"/>
  <c r="O96" i="2"/>
  <c r="M120" i="2"/>
  <c r="I120" i="2" s="1"/>
  <c r="M132" i="2"/>
  <c r="I132" i="2" s="1"/>
  <c r="M135" i="2"/>
  <c r="I135" i="2" s="1"/>
  <c r="M146" i="2"/>
  <c r="I146" i="2" s="1"/>
  <c r="M151" i="2"/>
  <c r="I151" i="2" s="1"/>
  <c r="M159" i="2"/>
  <c r="I159" i="2" s="1"/>
  <c r="M171" i="2"/>
  <c r="I171" i="2" s="1"/>
  <c r="M179" i="2"/>
  <c r="I179" i="2" s="1"/>
  <c r="M187" i="2"/>
  <c r="I187" i="2" s="1"/>
  <c r="M205" i="2"/>
  <c r="I205" i="2" s="1"/>
  <c r="M213" i="2"/>
  <c r="I213" i="2" s="1"/>
  <c r="M223" i="2"/>
  <c r="I223" i="2" s="1"/>
  <c r="M8" i="2"/>
  <c r="I8" i="2" s="1"/>
  <c r="M11" i="2"/>
  <c r="I11" i="2" s="1"/>
  <c r="M14" i="2"/>
  <c r="I14" i="2" s="1"/>
  <c r="M17" i="2"/>
  <c r="I17" i="2" s="1"/>
  <c r="M20" i="2"/>
  <c r="I20" i="2" s="1"/>
  <c r="M23" i="2"/>
  <c r="I23" i="2" s="1"/>
  <c r="M26" i="2"/>
  <c r="I26" i="2" s="1"/>
  <c r="M29" i="2"/>
  <c r="I29" i="2" s="1"/>
  <c r="M32" i="2"/>
  <c r="I32" i="2" s="1"/>
  <c r="I36" i="2"/>
  <c r="M38" i="2"/>
  <c r="I38" i="2" s="1"/>
  <c r="I40" i="2"/>
  <c r="I43" i="2"/>
  <c r="I46" i="2"/>
  <c r="I51" i="2"/>
  <c r="M53" i="2"/>
  <c r="I53" i="2" s="1"/>
  <c r="I67" i="2"/>
  <c r="M71" i="2"/>
  <c r="I71" i="2" s="1"/>
  <c r="I73" i="2"/>
  <c r="R73" i="2" s="1"/>
  <c r="I84" i="2"/>
  <c r="I87" i="2"/>
  <c r="I90" i="2"/>
  <c r="R90" i="2" s="1"/>
  <c r="I93" i="2"/>
  <c r="R93" i="2" s="1"/>
  <c r="I96" i="2"/>
  <c r="I99" i="2"/>
  <c r="R99" i="2" s="1"/>
  <c r="I102" i="2"/>
  <c r="R102" i="2" s="1"/>
  <c r="M118" i="2"/>
  <c r="I118" i="2" s="1"/>
  <c r="M130" i="2"/>
  <c r="I130" i="2" s="1"/>
  <c r="M141" i="2"/>
  <c r="I141" i="2" s="1"/>
  <c r="M144" i="2"/>
  <c r="I144" i="2" s="1"/>
  <c r="M149" i="2"/>
  <c r="I149" i="2" s="1"/>
  <c r="M157" i="2"/>
  <c r="I157" i="2" s="1"/>
  <c r="M169" i="2"/>
  <c r="I169" i="2" s="1"/>
  <c r="M177" i="2"/>
  <c r="I177" i="2" s="1"/>
  <c r="O187" i="2"/>
  <c r="M193" i="2"/>
  <c r="I193" i="2" s="1"/>
  <c r="M234" i="2"/>
  <c r="I234" i="2" s="1"/>
  <c r="O71" i="2"/>
  <c r="M113" i="2"/>
  <c r="I113" i="2" s="1"/>
  <c r="M116" i="2"/>
  <c r="I116" i="2" s="1"/>
  <c r="M128" i="2"/>
  <c r="I128" i="2" s="1"/>
  <c r="M139" i="2"/>
  <c r="I139" i="2" s="1"/>
  <c r="M155" i="2"/>
  <c r="I155" i="2" s="1"/>
  <c r="M167" i="2"/>
  <c r="I167" i="2" s="1"/>
  <c r="M175" i="2"/>
  <c r="I175" i="2" s="1"/>
  <c r="M227" i="2"/>
  <c r="I227" i="2" s="1"/>
  <c r="M108" i="2"/>
  <c r="I108" i="2" s="1"/>
  <c r="R108" i="2" s="1"/>
  <c r="M111" i="2"/>
  <c r="I111" i="2" s="1"/>
  <c r="M126" i="2"/>
  <c r="I126" i="2" s="1"/>
  <c r="M137" i="2"/>
  <c r="I137" i="2" s="1"/>
  <c r="M153" i="2"/>
  <c r="I153" i="2" s="1"/>
  <c r="M165" i="2"/>
  <c r="I165" i="2" s="1"/>
  <c r="M173" i="2"/>
  <c r="I173" i="2" s="1"/>
  <c r="M185" i="2"/>
  <c r="I185" i="2" s="1"/>
  <c r="R185" i="2" s="1"/>
  <c r="M197" i="2"/>
  <c r="I197" i="2" s="1"/>
  <c r="M200" i="2"/>
  <c r="I200" i="2" s="1"/>
  <c r="M207" i="2"/>
  <c r="I207" i="2" s="1"/>
  <c r="M210" i="2"/>
  <c r="I210" i="2" s="1"/>
  <c r="M215" i="2"/>
  <c r="I215" i="2" s="1"/>
  <c r="M218" i="2"/>
  <c r="I218" i="2" s="1"/>
  <c r="M230" i="2"/>
  <c r="I230" i="2" s="1"/>
  <c r="I238" i="2"/>
  <c r="R84" i="2" l="1"/>
  <c r="R96" i="2"/>
  <c r="R87" i="2"/>
  <c r="R67" i="2"/>
  <c r="R71" i="2"/>
  <c r="R187" i="2"/>
</calcChain>
</file>

<file path=xl/sharedStrings.xml><?xml version="1.0" encoding="utf-8"?>
<sst xmlns="http://schemas.openxmlformats.org/spreadsheetml/2006/main" count="1513" uniqueCount="882">
  <si>
    <t>Kode / Codice</t>
  </si>
  <si>
    <t>Bezeichnung</t>
  </si>
  <si>
    <t>Nome</t>
  </si>
  <si>
    <t>Beschreibung</t>
  </si>
  <si>
    <t>Descrizione</t>
  </si>
  <si>
    <t>Maßeinheit</t>
  </si>
  <si>
    <t>Unità di misura</t>
  </si>
  <si>
    <t>Preis ohne A.S. und U.G. / Prezzo senza SG e UI</t>
  </si>
  <si>
    <t>Preis / Prezzo</t>
  </si>
  <si>
    <t>% Allgemeine Spesen / Spese Generali</t>
  </si>
  <si>
    <t>Allgemeine Spesen / Spese Generali</t>
  </si>
  <si>
    <t>% Unternehmensgewinn / Utili di Impresa</t>
  </si>
  <si>
    <t>Unternehmensgewinn / Utili di Impresa</t>
  </si>
  <si>
    <t>Davon unternehmensbezogene Sicherheitskosten in % / % Di cui oneri di sicurezza afferenti l'impresa</t>
  </si>
  <si>
    <t>Davon unternehmensbezogene Sicherheitskosten / Di cui oneri di sicurezza afferenti l'impresa</t>
  </si>
  <si>
    <t>Anteil Stundenlöhne / Incidenza Manodopera</t>
  </si>
  <si>
    <t>Stundenlöhne / Manodopera</t>
  </si>
  <si>
    <t>Anteil der Sicherheitskosten auf Preis mit A.S. und U.G. / Incidenza Oneri di sicurezza su prezzo con S. G. e U. I.</t>
  </si>
  <si>
    <t>BOL25_01</t>
  </si>
  <si>
    <t>Elementarpreise</t>
  </si>
  <si>
    <t>Prezzi elementari</t>
  </si>
  <si>
    <t>Das Kapitel 01 umfasst folgende Gruppen: 01.01 Stundenlöhne
01.02 Mieten
01.03 Transporte
01.04 Bau- und Werkstoffe
01.05 Bauteile</t>
  </si>
  <si>
    <t>Il capitolo 01 comprende i seguenti gruppi: 01.01 Mano d'opera
01.02 Noli
01.03 Trasporti
01.04 Materiali
01.05 Semilavorati</t>
  </si>
  <si>
    <t>St</t>
  </si>
  <si>
    <t>cad</t>
  </si>
  <si>
    <t>m3</t>
  </si>
  <si>
    <t>t</t>
  </si>
  <si>
    <t>m2</t>
  </si>
  <si>
    <t>BOL25_01.04</t>
  </si>
  <si>
    <t>Materialien</t>
  </si>
  <si>
    <t>Materiali</t>
  </si>
  <si>
    <t>Die Gruppe 01.04 umfasst folgende Untergruppen:
01.04.01 Zuschlagstoffe
01.04.02 Bindemittel
01.04.03 Künstliche Steine (Mauerziegel,Hohlblocksteine)
01.04.04 Natursteine
01.04.05 Bauplatten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01.04.18 Materialien für Bodenbelagarbeiten und Holzböden
01.04.19 Materialien für Zimmermannsarbeiten
01.04.20 Materialien für Spenglerarbeiten
01.04.21 Materialien für Tischlerarbeiten
01.04.24 Materialien für Verglasungsarbeiten
01.04.25 Materialien für Heizungsanlagen
01.04.26 Materialien für sanitäre Anlagen
01.04.27 Materialien für Elektroanlagen
01.04.30 Geotextilien
01.04.31 Betonstahl
01.04.32 Kleinmaterial
01.04.33 Recyclingbaustoffe
01.04.34 Recyclingbaustoffe [CAM]
01.04.40 Materialien für Hafner</t>
  </si>
  <si>
    <t>Il gruppo 01.04 comprende i seguenti sottogruppi:
01.04.01 Inerti
01.04.02 Leganti
01.04.03 Pietre artificiali (laterizi, blocchi)
01.04.04 Pietre naturali
01.04.05 Lastre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01.04.18 Materiali per pavimenti caldi
01.04.19 Materiali per opere da carpentiere
01.04.20 Materiali per opere da lattoniere
01.04 21 Materiali per opere da falegname
01.04.24 Materiali per opere da vetraio 01.04.25 Materiali per impianti di riscaldamento
01.04.26 Materiali per impianti idrico-sanitari
01.04.27 Materiali per impianti elettrici
01.04.30 Geotessuti
01.04.31 Acciaio per cemento armato
01.04.32 Minuteria
01.04.33 Materiali riciclati
01.04.34 Materiali riciclati [CAM]
01.04.40 Materiali per fumisti</t>
  </si>
  <si>
    <t>BOL25_01.04.10</t>
  </si>
  <si>
    <t>Dämmstoffe</t>
  </si>
  <si>
    <t>Materiali coibenti e insonorizzanti</t>
  </si>
  <si>
    <t>Dicke: 4 cm</t>
  </si>
  <si>
    <t>BOL25_01.04.10.30</t>
  </si>
  <si>
    <t>Mineralfaserdämmplatte 035 [CAM]</t>
  </si>
  <si>
    <t>Lastre isolanti di lana minerale 035 [CAM]</t>
  </si>
  <si>
    <t>Mineralfaserdämmplatte 035 [CAM: "Mindestumweltkriterien für die Vergabe des Dienstes für Planung und Ausführung der Arbeiten Im Rahmen von Baumaßnahmen" , MD 23. Juni 2022, Punkt 2.5.7]
Gewichtsanteil des Baustoffs in %, der bei Erreichen des Lebensendes recycelbar oder wiederverwendbar ist: min. 97 %.</t>
  </si>
  <si>
    <t>Lastre isolanti di lana minerale 035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</si>
  <si>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BOL25_01.04.10.30.A</t>
  </si>
  <si>
    <t>Mineralfaserdämmplatte 035 10 cm [CAM]</t>
  </si>
  <si>
    <t>Lastre isolanti di lana minerale 035 10 cm [CAM]</t>
  </si>
  <si>
    <t>BOL25_01.04.10.30.B</t>
  </si>
  <si>
    <t>Mineralfaserdämmplatte 035 12 cm [CAM]</t>
  </si>
  <si>
    <t>Lastre isolanti di lana minerale 035 12 cm [CAM]</t>
  </si>
  <si>
    <t>BOL25_01.04.10.31</t>
  </si>
  <si>
    <t>Mineralfaser Speedlamellendämmplatte 041 [CAM]</t>
  </si>
  <si>
    <t>Lamelle in lana minerale 041 [CAM]</t>
  </si>
  <si>
    <t>Mineralfaser Speedlamellendämmplatte 041 [CAM: "Mindestumweltkriterien für die Vergabe des Dienstes für Planung und Ausführung der Arbeiten Im Rahmen von Baumaßnahmen", Punkt 2.4.2.9] MD 23. Juni 2022, Punkt 2.5.7]</t>
  </si>
  <si>
    <t>Lamelle in lana minerale 041 [CAM: "Criteri ambientali minimi per l'affidamento del servizio di progettazione di interventi edilizi, per l'affidamento dei lavori per interventi edilizi e per l'affidamento congiunto di progettazione e lavori per interventi edilizi", DM 23 giugno 2022, punto 2.5.7]</t>
  </si>
  <si>
    <t>BOL25_01.04.10.31.A</t>
  </si>
  <si>
    <t>Mineralfaser Speedlamellendämmplatte 041 10 cm [CAM]</t>
  </si>
  <si>
    <t>Lamelle in lana minerale 041 10 cm [CAM]</t>
  </si>
  <si>
    <t>BOL25_01.04.10.31.B</t>
  </si>
  <si>
    <t>Mineralfaser Speedlamellendämmplatte 041 12 cm [CAM]</t>
  </si>
  <si>
    <t>Lamelle in lana minerale 041 12 cm [CAM]</t>
  </si>
  <si>
    <t>BOL25_01.04.10.32</t>
  </si>
  <si>
    <t>Hanfdämmplatte 039 [CAM]</t>
  </si>
  <si>
    <t>Lastre isolanti di canapa 039 [CAM]</t>
  </si>
  <si>
    <t>Hanfdämmplatte 039 [CAM: "Mindestumweltkriterien für die Vergabe des Dienstes für Planung und Ausführung der Arbeiten Im Rahmen von Baumaßnahmen", Punkt 2.4.2.9] MD 23. Juni 2022, Punkt 2.5.7]</t>
  </si>
  <si>
    <t>Lastre isolanti di canapa 039 [CAM: "Criteri ambientali minimi per l'affidamento del servizio di progettazione di interventi edilizi, per l'affidamento dei lavori per interventi edilizi e per l'affidamento congiunto di progettazione e lavori per interventi edilizi", DM 23 giugno 2022, punto 2.5.7]</t>
  </si>
  <si>
    <t>BOL25_01.04.10.32.A</t>
  </si>
  <si>
    <t>Hanfdämmplatte 039 10 cm [CAM]</t>
  </si>
  <si>
    <t>Lastre isolanti di canapa 039 10 cm [CAM]</t>
  </si>
  <si>
    <t>BOL25_01.04.10.32.B</t>
  </si>
  <si>
    <t>Hanfdämmplatte 039 12 cm [CAM]</t>
  </si>
  <si>
    <t>Lastre isolanti di canapa 039 12 cm [CAM]</t>
  </si>
  <si>
    <t>BOL25_01.04.10.33</t>
  </si>
  <si>
    <t>Holzfaserdämmplatte 039 [CAM]</t>
  </si>
  <si>
    <t>Lastre isolanti di fibra in legno 039 [CAM]</t>
  </si>
  <si>
    <t>Holzfaserdämmplatte 039 [CAM: "Mindestumweltkriterien für die Vergabe des Dienstes für Planung und Ausführung der Arbeiten Im Rahmen von Baumaßnahmen", Punkt 2.4.2.9] MD 23. Juni 2022, Punkt 2.5.7]</t>
  </si>
  <si>
    <t>Lastre isolanti di fibra in legno 039 [CAM: "Criteri ambientali minimi per l'affidamento del servizio di progettazione di interventi edilizi, per l'affidamento dei lavori per interventi edilizi e per l'affidamento congiunto di progettazione e lavori per interventi edilizi", DM 23 giugno 2022, punto 2.5.7]</t>
  </si>
  <si>
    <t>BOL25_01.04.10.33.A</t>
  </si>
  <si>
    <t>Holzfaserdämmplatte 039 10 cm [CAM]</t>
  </si>
  <si>
    <t>Lastre isolanti di fibra in legno 039 10 cm [CAM]</t>
  </si>
  <si>
    <t>BOL25_01.04.10.33.B</t>
  </si>
  <si>
    <t>Holzfaserdämmplatte 039 12 cm [CAM]</t>
  </si>
  <si>
    <t>Lastre isolanti di fibra in legno 039 12 cm [CAM]</t>
  </si>
  <si>
    <t>BOL25_01.04.10.34</t>
  </si>
  <si>
    <t>Korkdämmplatten 040 [CAM]</t>
  </si>
  <si>
    <t>Lastre isolanti di sughero 040 [CAM]</t>
  </si>
  <si>
    <t>Korkdämmplatten 040 [CAM: "Mindestumweltkriterien für die Vergabe des Dienstes für Planung und Ausführung der Arbeiten Im Rahmen von Baumaßnahmen", Punkt 2.4.2.9] MD 23. Juni 2022, Punkt 2.5.7]</t>
  </si>
  <si>
    <t>Lastre isolanti di sughero 040 [CAM: "Criteri ambientali minimi per l'affidamento del servizio di progettazione di interventi edilizi, per l'affidamento dei lavori per interventi edilizi e per l'affidamento congiunto di progettazione e lavori per interventi edilizi", DM 23 giugno 2022, punto 2.5.7]</t>
  </si>
  <si>
    <t>BOL25_01.04.10.34.A</t>
  </si>
  <si>
    <t>Korkdämmplatten 040 10 cm [CAM]</t>
  </si>
  <si>
    <t>Lastre isolanti di sughero 040 10 cm [CAM]</t>
  </si>
  <si>
    <t>BOL25_01.04.10.34.B</t>
  </si>
  <si>
    <t>Korkdämmplatten 040 12 cm [CAM]</t>
  </si>
  <si>
    <t>Lastre isolanti di sughero 040 12 cm [CAM]</t>
  </si>
  <si>
    <t>BOL25_01.04.10.35</t>
  </si>
  <si>
    <t>Mineralschaumplatten 045 [CAM]</t>
  </si>
  <si>
    <t>Lastre isolanti in schiuma minerale 045 [CAM]</t>
  </si>
  <si>
    <t>Mineralschaumplatten 045 [CAM: "Mindestumweltkriterien für die Vergabe des Dienstes für Planung und Ausführung der Arbeiten Im Rahmen von Baumaßnahmen", Punkt 2.4.2.9] MD 23. Juni 2022, Punkt 2.5.7]</t>
  </si>
  <si>
    <t>Lastre isolanti in schiuma minerale 045 [CAM: "Criteri ambientali minimi per l'affidamento del servizio di progettazione di interventi edilizi, per l'affidamento dei lavori per interventi edilizi e per l'affidamento congiunto di progettazione e lavori per interventi edilizi", DM 23 giugno 2022, punto 2.5.7]</t>
  </si>
  <si>
    <t>BOL25_01.04.10.35.A</t>
  </si>
  <si>
    <t>Mineralschaumplatten 045 10 cm [CAM]</t>
  </si>
  <si>
    <t>Lastre isolanti in schiuma minerale 045 10cm [CAM]</t>
  </si>
  <si>
    <t>BOL25_01.04.10.35.B</t>
  </si>
  <si>
    <t>Mineralschaumplatten 045 12 cm [CAM]</t>
  </si>
  <si>
    <t>Lastre isolanti in schiuma minerale 045 12cm [CAM]</t>
  </si>
  <si>
    <t>BOL25_01.04.10.36</t>
  </si>
  <si>
    <t>Polystyrol Hartschaum EPS 036 [CAM]</t>
  </si>
  <si>
    <t>Lastre isolanti dipolistirene espanso sinterrizzato 036 [CAM]</t>
  </si>
  <si>
    <t>Polystyrol Hartschaum EPS 036 [CAM: "Mindestumweltkriterien für die Vergabe des Dienstes für Planung und Ausführung der Arbeiten Im Rahmen von Baumaßnahmen", Punkt 2.4.2.9] MD 23. Juni 2022, Punkt 2.5.7]</t>
  </si>
  <si>
    <t>Lastre isolanti dipolistirene espanso sinterrizzato 036 [CAM: "Criteri ambientali minimi per l'affidamento del servizio di progettazione di interventi edilizi, per l'affidamento dei lavori per interventi edilizi e per l'affidamento congiunto di progettazione e lavori per interventi edilizi", DM 23 giugno 2022, punto 2.5.7]</t>
  </si>
  <si>
    <t>BOL25_01.04.10.36.A</t>
  </si>
  <si>
    <t>Polystyrol Hartschaum EPS 036 10 cm [CAM]</t>
  </si>
  <si>
    <t>Lastre isolanti dipolistirene espanso sinterrizzato 036 10 cm [CAM]</t>
  </si>
  <si>
    <t>BOL25_01.04.10.36.B</t>
  </si>
  <si>
    <t>Polystyrol Hartschaum EPS 036 12 cm [CAM]</t>
  </si>
  <si>
    <t>Lastre isolanti dipolistirene espanso sinterrizzato 036 12 cm [CAM]</t>
  </si>
  <si>
    <t>BOL25_01.04.10.37</t>
  </si>
  <si>
    <t>Polystyrol Hartschaum EPS 031 [CAM]</t>
  </si>
  <si>
    <t>Lastre isolanti dipolistirene espanso sinterrizzato 031 [CAM]</t>
  </si>
  <si>
    <t>Polystyrol Hartschaum EPS 031 [CAM: "Mindestumweltkriterien für die Vergabe des Dienstes für Planung und Ausführung der Arbeiten Im Rahmen von Baumaßnahmen", Punkt 2.4.2.9] MD 23. Juni 2022, Punkt 2.5.7]</t>
  </si>
  <si>
    <t>Lastre isolanti dipolistirene espanso sinterrizzato 031 [CAM: "Criteri ambientali minimi per l'affidamento del servizio di progettazione di interventi edilizi, per l'affidamento dei lavori per interventi edilizi e per l'affidamento congiunto di progettazione e lavori per interventi edilizi", DM 23 giugno 2022, punto 2.5.7]</t>
  </si>
  <si>
    <t>BOL25_01.04.10.37.A</t>
  </si>
  <si>
    <t>Polystyrol Hartschaum EPS 031 10 cm [CAM]</t>
  </si>
  <si>
    <t>Lastre isolanti dipolistirene espanso sinterrizzato 031 10 cm [CAM]</t>
  </si>
  <si>
    <t>BOL25_01.04.10.37.B</t>
  </si>
  <si>
    <t>Polystyrol Hartschaum EPS 031 12 cm [CAM]</t>
  </si>
  <si>
    <t>Lastre isolanti dipolistirene espanso sinterrizzato 031 12 cm [CAM]</t>
  </si>
  <si>
    <t>BOL25_01.04.10.38</t>
  </si>
  <si>
    <t>Polyurethan 026 [CAM]</t>
  </si>
  <si>
    <t>Lastre polyuretano 026 [CAM]</t>
  </si>
  <si>
    <t>Polyurethan 026 [CAM: "Mindestumweltkriterien für die Vergabe des Dienstes für Planung und Ausführung der Arbeiten Im Rahmen von Baumaßnahmen", Punkt 2.4.2.9] MD 23. Juni 2022, Punkt 2.5.7]</t>
  </si>
  <si>
    <t>Lastre polyuretano 026 [CAM: "Criteri ambientali minimi per l'affidamento del servizio di progettazione di interventi edilizi, per l'affidamento dei lavori per interventi edilizi e per l'affidamento congiunto di progettazione e lavori per interventi edilizi", DM 23 giugno 2022, punto 2.5.7]</t>
  </si>
  <si>
    <t>BOL25_01.04.10.38.A</t>
  </si>
  <si>
    <t>Polyurethan 026 10 cm [CAM]</t>
  </si>
  <si>
    <t>Lastre polyuretano 026 10 cm [CAM]</t>
  </si>
  <si>
    <t>BOL25_01.04.10.38.B</t>
  </si>
  <si>
    <t>Polyurethan 026 12 cm [CAM]</t>
  </si>
  <si>
    <t>Lastre polyuretano 026 12 cm [CAM]</t>
  </si>
  <si>
    <t>RECYCLINGBAUSTOFFE</t>
  </si>
  <si>
    <t>MATERIALI EDILI RICICLATI</t>
  </si>
  <si>
    <t>BOL25_01.04.34</t>
  </si>
  <si>
    <t>RECYCLINGBAUSTOFFE [CAM]</t>
  </si>
  <si>
    <t>MATERIALI EDILI RICICLATI [CAM]</t>
  </si>
  <si>
    <t>RECYCLINGBAUSTOFFE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</si>
  <si>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</si>
  <si>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BOL25_01.04.34.01A</t>
  </si>
  <si>
    <t>Recyclingbaustoffe [CAM]</t>
  </si>
  <si>
    <t>Materiali edili riciclati [CAM]</t>
  </si>
  <si>
    <t>BOL25_01.04.34.01A.01</t>
  </si>
  <si>
    <t>RM-Sand; 0/6 - 0/8 mm [CAM]</t>
  </si>
  <si>
    <t>RM-sabbia, 0/6 - 0/8 mm [CAM]</t>
  </si>
  <si>
    <t>BOL25_01.04.34.01A.02</t>
  </si>
  <si>
    <t>RC-Kies 3/8 mm [CAM]</t>
  </si>
  <si>
    <t>RC-ghiaia 3/8 mm [CAM]</t>
  </si>
  <si>
    <t>BOL25_01.04.34.01A.04</t>
  </si>
  <si>
    <t>RM-Kies 0/40; 0/32 mm [CAM]</t>
  </si>
  <si>
    <t>RM-ghiaia 0/40; 0/32 mm [CAM]</t>
  </si>
  <si>
    <t>BOL25_01.04.34.01A.05</t>
  </si>
  <si>
    <t>RM-Kies 40/100; 30-90 mm [CAM]</t>
  </si>
  <si>
    <t>RM-ghiaia 40/100; 30-90 mm [CAM]</t>
  </si>
  <si>
    <t>BOL25_01.04.34.01A.10</t>
  </si>
  <si>
    <t>gewaschener RC-Kies 4/8 mm [CAM]</t>
  </si>
  <si>
    <t>RM-ghiaia lavata 4/8 mm [CAM]</t>
  </si>
  <si>
    <t>BOL25_01.04.34.01A.11</t>
  </si>
  <si>
    <t>gewaschener RM-Kies 8/16 mm [CAM]</t>
  </si>
  <si>
    <t>RM-ghiaia lavata 8/16 mm [CAM]</t>
  </si>
  <si>
    <t>BOL25_01.04.34.15</t>
  </si>
  <si>
    <t>RB-Betongranulat CE-zertifiziert [CAM]</t>
  </si>
  <si>
    <t>RB-riciclato di calcestruzzo marcato CE [CAM]</t>
  </si>
  <si>
    <t>BOL25_01.04.34.15.A</t>
  </si>
  <si>
    <t>RB-Betongranulat 0/30 mm CE-zertifiziert [CAM]</t>
  </si>
  <si>
    <t>RB-riciclato di calcestruzzo 0/30 mm marcato CE [CAM]</t>
  </si>
  <si>
    <t>BOL25_01.04.34.15.B</t>
  </si>
  <si>
    <t>RB-Betongranulat 0/56 mm; 0/63 mm  CE-zertifiziert [CAM]</t>
  </si>
  <si>
    <t>RB-riciclato di calcestruzzo 0/56 mm marcato CE; 0/63 marcato CE [CAM]</t>
  </si>
  <si>
    <t>BOL25_01.04.34.20</t>
  </si>
  <si>
    <t>RA-Asphaltgranulat [CAM]</t>
  </si>
  <si>
    <t>RA Granulato di asfalto [CAM]</t>
  </si>
  <si>
    <t>BOL25_01.04.34.20.A</t>
  </si>
  <si>
    <t>RA-Asphaltgranulat 0/30 mm [CAM]</t>
  </si>
  <si>
    <t>RA Granulato di asfalto 0-30 [CAM]</t>
  </si>
  <si>
    <t>BOL25_01.05</t>
  </si>
  <si>
    <t>Halbfabrikate</t>
  </si>
  <si>
    <t>Semilavorati</t>
  </si>
  <si>
    <t>Die Gruppe 01.05 umfasst folgende Untergruppen:
01.05.01 Mörtel
01.05.02 Beton</t>
  </si>
  <si>
    <t>Il gruppo 01.05 comprende i seguenti sottogruppi:
01.05.01 Malte
01.05.02 Calcestruzzi</t>
  </si>
  <si>
    <t>BOL25_01.05.02</t>
  </si>
  <si>
    <t>Beton</t>
  </si>
  <si>
    <t>Calcestruzzi</t>
  </si>
  <si>
    <t>BOL25_01.05.02.40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</si>
  <si>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</si>
  <si>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</si>
  <si>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</si>
  <si>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</si>
  <si>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BOL25_01.05.02.40.A</t>
  </si>
  <si>
    <t>C 12/15 X0 mit Recyclingmaterial [CAM]</t>
  </si>
  <si>
    <t>C 12/15 X0  con materiale riciclato [CAM]</t>
  </si>
  <si>
    <t>BOL25_01.05.02.40.B</t>
  </si>
  <si>
    <t>C 25/30  XC1 mit Recyclingmaterial [CAM]</t>
  </si>
  <si>
    <t>C 25/30  XC1 con materiale riciclato [CAM]</t>
  </si>
  <si>
    <t>BOL25_01.05.02.40.C</t>
  </si>
  <si>
    <t>C 25/30  XC2 mit Recyclingmaterial [CAM]</t>
  </si>
  <si>
    <t>C 25/30  XC2 con materiale riciclato [CAM]</t>
  </si>
  <si>
    <t>BOL25_01.05.02.40.D</t>
  </si>
  <si>
    <t>C 30/37  XC2 mit Recyclingmaterial [CAM]</t>
  </si>
  <si>
    <t>C 30/37  XC2 con materiale riciclato [CAM]</t>
  </si>
  <si>
    <t>BOL25_01.05.02.40.E</t>
  </si>
  <si>
    <t>C 30/37  XC3 mit Recyclingmaterial [CAM]</t>
  </si>
  <si>
    <t>C 30/37  XC3 con materiale riciclato [CAM]</t>
  </si>
  <si>
    <t>BOL25_01.05.02.40.F</t>
  </si>
  <si>
    <t>C 32/40 XC2 mit Recyclingmaterial [CAM]</t>
  </si>
  <si>
    <t>BOL25_01.05.02.40.G</t>
  </si>
  <si>
    <t>C 32/40 XC3 mit Recyclingmaterial [CAM]</t>
  </si>
  <si>
    <t>BOL25_01.05.02.40.H</t>
  </si>
  <si>
    <t>C 32/40 XC4 mit Recyclingmaterial [CAM]</t>
  </si>
  <si>
    <t>BOL25_01.05.02.40.I</t>
  </si>
  <si>
    <t>C 35/45 XC2 mit Recyclingmaterial [CAM]</t>
  </si>
  <si>
    <t>BOL25_01.05.02.40.J</t>
  </si>
  <si>
    <t>C 35/45 XC3 mit Recyclingmaterial [CAM]</t>
  </si>
  <si>
    <t>BOL25_01.05.02.40.K</t>
  </si>
  <si>
    <t>C 35/45 XC4 mit Recyclingmaterial [CAM]</t>
  </si>
  <si>
    <t>BOL25_01.05.02.40.M</t>
  </si>
  <si>
    <t>C 16/20 X0 mit Recyclingmaterial [CAM]</t>
  </si>
  <si>
    <t>BOL25_01.05.02.40.N</t>
  </si>
  <si>
    <t>C 20/25 X0 mit Recyclingmaterial [CAM]</t>
  </si>
  <si>
    <t>BOL25_02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</si>
  <si>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</si>
  <si>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</si>
  <si>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02.15 Dachabdichtungsarbeiten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</si>
  <si>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02.15 Impermeabilizzazioni di coperture
02.17 Opere da giardiniere
02.18 Assistenze murarie
02.19 Opere di risanamento
02.20 Sistemi di misurazione</t>
  </si>
  <si>
    <t>BOL25_02.04</t>
  </si>
  <si>
    <t>Beton, Stahlbeton, Schalungen und Fertigteile</t>
  </si>
  <si>
    <t>Opere in conglomerato cementizio armato e non armato, casseforme e prefabbricati</t>
  </si>
  <si>
    <t>Beton, Stahlbeton, Schalungen und Fertigteile
Die Kapitel 02.04.00.00 enthält enthalten folgende Unterkapitel:
02.04.71.00  Schalungen für am Boden aufliegende Strukturen, Untermauerungen
02.04.72.00  Schalungen für Mauern und Wände
02.04.73.00  Schalungen für Platten, Kragplatten, Treppen
02.04.74.00  Schalungen für horizontale Strukturen, Träger
02.04.75.00  Schalungen für Stützen
02.04.76.00  Schalungen für Kleinbauwerke
02.04.77.00  Stützmaßnahmen, Arbeitsbühnen H&gt;3,00m
02.04.78.00  Aufpreise bei Schalungen
02.04.80.00  Beton für bewehrte und unbewehrte Bauwerke
02.04.85.00  Aufpreise
02.04.90.00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</si>
  <si>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02.04.00.00 comprendono i seguenti sottocapitoli:
02.04.71.00  Casseri per strutture poggianti sul terreno, sottomurazioni
02.04.72.00  Casseri per muri e pareti
02.04.73.00  Casseri per solette, mensole e scale
02.04.74.00  Casseri per strutture orizzontali (travi)
02.04.75.00  Casseri per pilastri
02.04.76.00  Casseri per piccoli manufatti
02.04.77.00  Opere di sostegno, piani di lavoro H&gt;3,00m
02.04.78.00  Sovraprezzi per casseri
02.04.80.00  Conglomerato cementizio per manufatti armati e non armati
02.04.85.00  Sovrapprezzi
02.04.90.00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</si>
  <si>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BOL25_02.04.80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</si>
  <si>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</si>
  <si>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</si>
  <si>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</si>
  <si>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</si>
  <si>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BOL25_02.04.80.50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</si>
  <si>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</si>
  <si>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</si>
  <si>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BOL25_02.04.80.50.B</t>
  </si>
  <si>
    <t>BOL25_02.04.80.50.C</t>
  </si>
  <si>
    <t>BOL25_02.04.80.50.D</t>
  </si>
  <si>
    <t>BOL25_02.04.80.50.F</t>
  </si>
  <si>
    <t>BOL25_02.04.80.50.G</t>
  </si>
  <si>
    <t>BOL25_02.04.80.50.H</t>
  </si>
  <si>
    <t>BOL25_02.04.80.50.I</t>
  </si>
  <si>
    <t>BOL25_02.04.80.50.J</t>
  </si>
  <si>
    <t>BOL25_02.04.80.50.K</t>
  </si>
  <si>
    <t>BOL25_02.04.80.50.L</t>
  </si>
  <si>
    <t>BOL25_02.04.80.50.M</t>
  </si>
  <si>
    <t>BOL25_02.04.80.50.N</t>
  </si>
  <si>
    <t>BOL25_02.04.80.50.O</t>
  </si>
  <si>
    <t>Stärke 60mm</t>
  </si>
  <si>
    <t>BOL25_02.12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</si>
  <si>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</si>
  <si>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</si>
  <si>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</si>
  <si>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</si>
  <si>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Dicke: 8 cm</t>
  </si>
  <si>
    <t>Dicke: 10 cm</t>
  </si>
  <si>
    <t>Dicke: 14 cm</t>
  </si>
  <si>
    <t>Dicke: 16 cm</t>
  </si>
  <si>
    <t>Dicke: 18 cm</t>
  </si>
  <si>
    <t>Dicke: 20 cm</t>
  </si>
  <si>
    <t>spessore: 4 cm</t>
  </si>
  <si>
    <t>Dicke: 6 cm</t>
  </si>
  <si>
    <t>spessore: 6 cm</t>
  </si>
  <si>
    <t>spessore: 8 cm</t>
  </si>
  <si>
    <t>spessore: 10 cm</t>
  </si>
  <si>
    <t>spessore 30mm</t>
  </si>
  <si>
    <t>spessore 50mm</t>
  </si>
  <si>
    <t>spessore 60mm</t>
  </si>
  <si>
    <t>spessore 80mm</t>
  </si>
  <si>
    <t>spessore 100mm</t>
  </si>
  <si>
    <t>Dämmstärke 10cm auf Mauerwerk</t>
  </si>
  <si>
    <t>spessore coibentazione 10cm su muratura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</si>
  <si>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</si>
  <si>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</si>
  <si>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spessore coibentazione 10cm su muratua</t>
  </si>
  <si>
    <t>spessore  di coibentazione 10cm su muratura</t>
  </si>
  <si>
    <t>Stärke 25mm</t>
  </si>
  <si>
    <t>spessore 25mm</t>
  </si>
  <si>
    <t>Stärke 30mm</t>
  </si>
  <si>
    <t>Stärke 50mm</t>
  </si>
  <si>
    <t>Stärke 80mm</t>
  </si>
  <si>
    <t>Stärke 100mm</t>
  </si>
  <si>
    <t>Aufpreis für Verdübelung</t>
  </si>
  <si>
    <t>Sovraprezzo per tassellatura</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</si>
  <si>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</si>
  <si>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</si>
  <si>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Aufpreis für Verdübelung der Innendämmplatten aus Perlite bei horizontalen Flächen über Kopf</t>
  </si>
  <si>
    <t>Sovraprezzo per tassellatura su superficie orizontali  a soffitto  per  sistemi di coibentazioni interni in perlite espansa</t>
  </si>
  <si>
    <t>BOL25_02.12.05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</si>
  <si>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</si>
  <si>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</si>
  <si>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</si>
  <si>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</si>
  <si>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BOL25_02.12.05.01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</si>
  <si>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</si>
  <si>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</si>
  <si>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</si>
  <si>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</si>
  <si>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BOL25_02.12.05.01.A</t>
  </si>
  <si>
    <t>Dämmstärke 10 cm auf Mauerwerk [CAM]</t>
  </si>
  <si>
    <t>spessore coibentazione 10cm su muratura [CAM]</t>
  </si>
  <si>
    <t>Dämmstärke 10 cm auf Mauerwerk</t>
  </si>
  <si>
    <t>BOL25_02.12.05.01.B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</si>
  <si>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</si>
  <si>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</si>
  <si>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</si>
  <si>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</si>
  <si>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BOL25_02.12.05.02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</si>
  <si>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</si>
  <si>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</si>
  <si>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</si>
  <si>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</si>
  <si>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BOL25_02.12.05.02.A</t>
  </si>
  <si>
    <t>Dämmstärke 10cm auf Mauerwerk [CAM]</t>
  </si>
  <si>
    <t>BOL25_02.12.05.02.B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</si>
  <si>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</si>
  <si>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</si>
  <si>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</si>
  <si>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</si>
  <si>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BOL25_02.12.05.03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</si>
  <si>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</si>
  <si>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</si>
  <si>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</si>
  <si>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</si>
  <si>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BOL25_02.12.05.03.A</t>
  </si>
  <si>
    <t>BOL25_02.12.05.03.B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</si>
  <si>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</si>
  <si>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</si>
  <si>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</si>
  <si>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</si>
  <si>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BOL25_02.12.05.04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</si>
  <si>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</si>
  <si>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</si>
  <si>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</si>
  <si>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</si>
  <si>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BOL25_02.12.05.04.A</t>
  </si>
  <si>
    <t>BOL25_02.12.05.04.B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</si>
  <si>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</si>
  <si>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</si>
  <si>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</si>
  <si>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</si>
  <si>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BOL25_02.12.05.05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</si>
  <si>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</si>
  <si>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</si>
  <si>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</si>
  <si>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</si>
  <si>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BOL25_02.12.05.05.A</t>
  </si>
  <si>
    <t>BOL25_02.12.05.05.B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</si>
  <si>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</si>
  <si>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</si>
  <si>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</si>
  <si>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</si>
  <si>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BOL25_02.12.05.06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</si>
  <si>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</si>
  <si>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</si>
  <si>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</si>
  <si>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</si>
  <si>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BOL25_02.12.05.06.A</t>
  </si>
  <si>
    <t>spessore coibentazione 10cm su muratua [CAM]</t>
  </si>
  <si>
    <t>BOL25_02.12.05.06.B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</si>
  <si>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</si>
  <si>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</si>
  <si>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</si>
  <si>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</si>
  <si>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BOL25_02.12.05.07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</si>
  <si>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</si>
  <si>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</si>
  <si>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</si>
  <si>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</si>
  <si>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BOL25_02.12.05.07.A</t>
  </si>
  <si>
    <t>BOL25_02.12.05.07.B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</si>
  <si>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</si>
  <si>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</si>
  <si>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</si>
  <si>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</si>
  <si>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BOL25_02.12.05.08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</si>
  <si>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</si>
  <si>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</si>
  <si>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</si>
  <si>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</si>
  <si>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BOL25_02.12.05.08.A</t>
  </si>
  <si>
    <t>BOL25_02.12.05.08.B</t>
  </si>
  <si>
    <t>Aufpreis für jeden 1cm Mehrstärke für 02.12.05.08.a [CAM]</t>
  </si>
  <si>
    <t>sovraprezzo per ogni 1cm di spessore maggiore per 02.12.05.08.a [CAM]</t>
  </si>
  <si>
    <t>Aufpreis für jeden 1cm Mehrstärke für 02.12.05.08.a.</t>
  </si>
  <si>
    <t>Sovraprezzo per ogni cm di spessore maggiore per 02.12.05.08.a.</t>
  </si>
  <si>
    <t>BOL25_02.12.05.09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</si>
  <si>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</si>
  <si>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</si>
  <si>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</si>
  <si>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</si>
  <si>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BOL25_02.12.05.09.A</t>
  </si>
  <si>
    <t>spessore  di coibentazione 10cm su muratura [CAM]</t>
  </si>
  <si>
    <t>BOL25_02.12.05.09.B</t>
  </si>
  <si>
    <t>Aufpreis  für jeden 1cm Mehrstärke für 02.12.05.09.a [CAM]</t>
  </si>
  <si>
    <t>sovraprezzo per ogni 1cm di spessore maggiore per 02.12.05.09.a [CAM]</t>
  </si>
  <si>
    <t>Aufpreis  für jeden 1cm Mehrstärke für 02.12.05.09.a.</t>
  </si>
  <si>
    <t>Sovraprezzo per ogni cm di spessore maggiore per 02.12.05.09.a.</t>
  </si>
  <si>
    <t>BOL25_02.12.06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</si>
  <si>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</si>
  <si>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</si>
  <si>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</si>
  <si>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</si>
  <si>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BOL25_02.12.06.01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</si>
  <si>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</si>
  <si>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</si>
  <si>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</si>
  <si>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</si>
  <si>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BOL25_02.12.06.01.A</t>
  </si>
  <si>
    <t>Stärke 25mm [CAM]</t>
  </si>
  <si>
    <t>spessore 25mm [CAM]</t>
  </si>
  <si>
    <t>BOL25_02.12.06.01.B</t>
  </si>
  <si>
    <t>Stärke 30mm [CAM]</t>
  </si>
  <si>
    <t>spessore 30mm [CAM]</t>
  </si>
  <si>
    <t>BOL25_02.12.06.01.C</t>
  </si>
  <si>
    <t>Stärke 50mm [CAM]</t>
  </si>
  <si>
    <t>spessore 50mm [CAM]</t>
  </si>
  <si>
    <t>BOL25_02.12.06.03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</si>
  <si>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</si>
  <si>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</si>
  <si>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</si>
  <si>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</si>
  <si>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BOL25_02.12.06.03.A</t>
  </si>
  <si>
    <t>BOL25_02.12.06.03.B</t>
  </si>
  <si>
    <t>Stärke 60mm [CAM]</t>
  </si>
  <si>
    <t>spessore 60mm [CAM]</t>
  </si>
  <si>
    <t>BOL25_02.12.06.03.C</t>
  </si>
  <si>
    <t>Stärke 80mm [CAM]</t>
  </si>
  <si>
    <t>spessore 80mm [CAM]</t>
  </si>
  <si>
    <t>BOL25_02.12.06.03.D</t>
  </si>
  <si>
    <t>Stärke 100mm [CAM]</t>
  </si>
  <si>
    <t>spessore 100mm [CAM]</t>
  </si>
  <si>
    <t>BOL25_02.12.06.03.E</t>
  </si>
  <si>
    <t>Aufpreis pro cm Mehrstärke [CAM]</t>
  </si>
  <si>
    <t>Sovraprezzo per ogni cm maggiore [CAM]</t>
  </si>
  <si>
    <t>BOL25_02.12.06.03.F</t>
  </si>
  <si>
    <t>BOL25_07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</si>
  <si>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</si>
  <si>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</si>
  <si>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</si>
  <si>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</si>
  <si>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BOL25_07.01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</si>
  <si>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</si>
  <si>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</si>
  <si>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</si>
  <si>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t>
  </si>
  <si>
    <t>BOL25_07.01.04</t>
  </si>
  <si>
    <t>Dämmungen</t>
  </si>
  <si>
    <t>Coibentazioni</t>
  </si>
  <si>
    <t>Mineralfaserdämmung druckfest; Dicke: 6 cm</t>
  </si>
  <si>
    <t>Coibentazione in fibra minerale resistente alla compressione, spessore 6 cm</t>
  </si>
  <si>
    <t>Mineralfaserdämmung  druckfest; Dicke: 8 cm</t>
  </si>
  <si>
    <t>Coibentazione in fibra minerale resistente alla compressione, spessore 8 cm</t>
  </si>
  <si>
    <t>Mineralfaserdämmung  druckfest; Dicke: 10 cm</t>
  </si>
  <si>
    <t>Coibentazione in fibra minerale resistente alla compressione, spessore 10 cm</t>
  </si>
  <si>
    <t>Mineralfaserdämmung  druckfest; Dicke: 12 cm</t>
  </si>
  <si>
    <t>Coibentazione in fibra minerale resistente alla compressione, spessore 12 cm</t>
  </si>
  <si>
    <t>Mineralfaserdämmung  druckfest; Dicke: 14 cm</t>
  </si>
  <si>
    <t>Coibentazione in fibra minerale resistente alla compressione, spessore 14 cm</t>
  </si>
  <si>
    <t>Mineralfaserdämmung  druckfest; Dicke: 16 cm</t>
  </si>
  <si>
    <t>Coibentazione in fibra minerale resistente alla compressione, spessore 16 cm</t>
  </si>
  <si>
    <t>Mineralfaserdämmung  druckfest; Dicke: 18 cm</t>
  </si>
  <si>
    <t>Coibentazione in fibra minerale resistente alla compressione, spessore 18 cm</t>
  </si>
  <si>
    <t>Mineralfaserdämmung  druckfest; Dicke: 20 cm</t>
  </si>
  <si>
    <t>Coibentazione in fibra minerale resistente alla compressione, spessore 20 cm</t>
  </si>
  <si>
    <t>in lana di roccia, spessore 80 mm</t>
  </si>
  <si>
    <t>in lana di roccia, spessore 100 mm</t>
  </si>
  <si>
    <t>in lana di roccia, spessore 120 mm</t>
  </si>
  <si>
    <t>in lana di roccia, spessore 140 mm</t>
  </si>
  <si>
    <t>in lana di roccia, spessore 160 mm</t>
  </si>
  <si>
    <t>in lana di roccia, spessore 180 mm</t>
  </si>
  <si>
    <t>in lana di roccia, spessore 200 mm</t>
  </si>
  <si>
    <t>in lana di roccia, spessore 240 mm - 2x120mm</t>
  </si>
  <si>
    <t>Dicke: 12 cm</t>
  </si>
  <si>
    <t>spessore: 12 cm</t>
  </si>
  <si>
    <t>spessore: 14 cm</t>
  </si>
  <si>
    <t>spessore: 16 cm</t>
  </si>
  <si>
    <t>spessore: 18 cm</t>
  </si>
  <si>
    <t>spessore: 20 cm</t>
  </si>
  <si>
    <t>Dicke: 24 cm</t>
  </si>
  <si>
    <t>spessore: 24 cm</t>
  </si>
  <si>
    <t>Dicke: 22 cm</t>
  </si>
  <si>
    <t>spessore: 22 cm</t>
  </si>
  <si>
    <t>BOL25_07.01.04.16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</si>
  <si>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</si>
  <si>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</si>
  <si>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</si>
  <si>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</si>
  <si>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BOL25_07.01.04.16.F</t>
  </si>
  <si>
    <t>D6cm [CAM]</t>
  </si>
  <si>
    <t>spessore 6cm [CAM]</t>
  </si>
  <si>
    <t>BOL25_07.01.04.16.G</t>
  </si>
  <si>
    <t>D8cm [CAM]</t>
  </si>
  <si>
    <t>spessore 8 cm [CAM]</t>
  </si>
  <si>
    <t>BOL25_07.01.04.16.H</t>
  </si>
  <si>
    <t>D10cm [CAM]</t>
  </si>
  <si>
    <t>spessore 10 cm [CAM]</t>
  </si>
  <si>
    <t>BOL25_07.01.04.16.I</t>
  </si>
  <si>
    <t>D12cm [CAM]</t>
  </si>
  <si>
    <t>spessore 12 cm [CAM]</t>
  </si>
  <si>
    <t>BOL25_07.01.04.16.J</t>
  </si>
  <si>
    <t>D14cm [CAM]</t>
  </si>
  <si>
    <t>spessore 14 cm [CAM]</t>
  </si>
  <si>
    <t>BOL25_07.01.04.16.K</t>
  </si>
  <si>
    <t>D16cm [CAM]</t>
  </si>
  <si>
    <t>spessore 16 cm [CAM]</t>
  </si>
  <si>
    <t>BOL25_07.01.04.16.L</t>
  </si>
  <si>
    <t>D18cm [CAM]</t>
  </si>
  <si>
    <t>spessore 18 cm [CAM]</t>
  </si>
  <si>
    <t>BOL25_07.01.04.16.M</t>
  </si>
  <si>
    <t>D20cm [CAM]</t>
  </si>
  <si>
    <t>spessore 20 cm [CAM]</t>
  </si>
  <si>
    <t>BOL25_07.01.04.17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</si>
  <si>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</si>
  <si>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</si>
  <si>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</si>
  <si>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</si>
  <si>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BOL25_07.01.04.17.A</t>
  </si>
  <si>
    <t>D80mm [CAM]</t>
  </si>
  <si>
    <t>spess.80mm [CAM]</t>
  </si>
  <si>
    <t>Mineralfaser; Dicke: 80 mm</t>
  </si>
  <si>
    <t>BOL25_07.01.04.17.B</t>
  </si>
  <si>
    <t>D100mm [CAM]</t>
  </si>
  <si>
    <t>spess.100mm [CAM]</t>
  </si>
  <si>
    <t>Mineralfaser; Dicke: 100 mm</t>
  </si>
  <si>
    <t>BOL25_07.01.04.17.C</t>
  </si>
  <si>
    <t>D120mm [CAM]</t>
  </si>
  <si>
    <t>spess.120mm [CAM]</t>
  </si>
  <si>
    <t>Mineralfaser; Dicke: 120 mm</t>
  </si>
  <si>
    <t>BOL25_07.01.04.17.D</t>
  </si>
  <si>
    <t>D140mm [CAM]</t>
  </si>
  <si>
    <t>spess.140mm [CAM]</t>
  </si>
  <si>
    <t>Mineralfaser; Dicke: 140 mm</t>
  </si>
  <si>
    <t>BOL25_07.01.04.17.E</t>
  </si>
  <si>
    <t>D160mm [CAM]</t>
  </si>
  <si>
    <t>spess.160mm [CAM]</t>
  </si>
  <si>
    <t>Mineralfaser; Dicke: 160 mm</t>
  </si>
  <si>
    <t>BOL25_07.01.04.17.F</t>
  </si>
  <si>
    <t>D180mm [CAM]</t>
  </si>
  <si>
    <t>spess.180mm [CAM]</t>
  </si>
  <si>
    <t>Mineralfaser; Dicke: 180 mm</t>
  </si>
  <si>
    <t>BOL25_07.01.04.17.G</t>
  </si>
  <si>
    <t>D200mm [CAM]</t>
  </si>
  <si>
    <t>spess.200mm [CAM]</t>
  </si>
  <si>
    <t>Mineralfaser; Dicke: 200 mm</t>
  </si>
  <si>
    <t>BOL25_07.01.04.17.H</t>
  </si>
  <si>
    <t>D240mm - 2x120mm [CAM]</t>
  </si>
  <si>
    <t>spess.240mm - 2x120mm [CAM]</t>
  </si>
  <si>
    <t>Mineralfaser; Dicke: 240 mm  - 2x120mm</t>
  </si>
  <si>
    <t>BOL25_07.01.04.18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</si>
  <si>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</si>
  <si>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</si>
  <si>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</si>
  <si>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</si>
  <si>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BOL25_07.01.04.18.A</t>
  </si>
  <si>
    <t>spessore: 8 cm [CAM]</t>
  </si>
  <si>
    <t>BOL25_07.01.04.18.B</t>
  </si>
  <si>
    <t>spessore: 10 cm [CAM]</t>
  </si>
  <si>
    <t>BOL25_07.01.04.18.C</t>
  </si>
  <si>
    <t>spessore: 12 cm [CAM]</t>
  </si>
  <si>
    <t>BOL25_07.01.04.18.I</t>
  </si>
  <si>
    <t>D4cm [CAM]</t>
  </si>
  <si>
    <t>spessore: 4 cm [CAM]</t>
  </si>
  <si>
    <t>BOL25_07.01.04.18.J</t>
  </si>
  <si>
    <t>spessore: 6 cm [CAM]</t>
  </si>
  <si>
    <t>BOL25_07.01.04.19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</si>
  <si>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</si>
  <si>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</si>
  <si>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</si>
  <si>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</si>
  <si>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BOL25_07.01.04.19.A</t>
  </si>
  <si>
    <t>BOL25_07.01.04.19.B</t>
  </si>
  <si>
    <t>BOL25_07.01.04.19.C</t>
  </si>
  <si>
    <t>BOL25_07.01.04.19.D</t>
  </si>
  <si>
    <t>BOL25_07.01.04.19.E</t>
  </si>
  <si>
    <t>BOL25_07.01.04.19.F</t>
  </si>
  <si>
    <t>spessore: 14 cm [CAM]</t>
  </si>
  <si>
    <t>BOL25_07.01.04.19.G</t>
  </si>
  <si>
    <t>spessore: 16 cm [CAM]</t>
  </si>
  <si>
    <t>BOL25_07.01.04.19.H</t>
  </si>
  <si>
    <t>spessore: 18 cm [CAM]</t>
  </si>
  <si>
    <t>BOL25_07.01.04.19.I</t>
  </si>
  <si>
    <t>spessore: 20 cm [CAM]</t>
  </si>
  <si>
    <t>BOL25_07.01.04.19.J</t>
  </si>
  <si>
    <t>D22cm [CAM]</t>
  </si>
  <si>
    <t>spessore: 22 cm [CAM]</t>
  </si>
  <si>
    <t>BOL25_07.01.04.19.K</t>
  </si>
  <si>
    <t>D24cm [CAM]</t>
  </si>
  <si>
    <t>spessore: 24 cm [CAM]</t>
  </si>
  <si>
    <t>BOL25_15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</si>
  <si>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</si>
  <si>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</si>
  <si>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15.12 Installationsbussystem KNX
15.11 Sonderanlagen - Leerrohrauslässe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</si>
  <si>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t>
  </si>
  <si>
    <t>BOL25_15.09</t>
  </si>
  <si>
    <t>Beleuchtungskörper [CAM]</t>
  </si>
  <si>
    <t>Corpi illuminanti [CAM]</t>
  </si>
  <si>
    <t>Die Gruppe 15.09 umfasst folgende Untergruppen:
15.09.01 Leuchten
[CAM: Die Anlagen müssen den Anforderungen des MD 22/06/2022 "Mindestumweltkriterien für die Vergabe des Dienstes für Planung und Ausführung der Arbeiten Im Rahmen von Baumaßnahmen" Punkt 2.4.3, entsprechen.]</t>
  </si>
  <si>
    <t>Il gruppo 15.09 comprende i seguenti sottogruppi:
15.09.01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</si>
  <si>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BOL25_15.09.01A</t>
  </si>
  <si>
    <t>Leuchten [CAM]</t>
  </si>
  <si>
    <t>Apparecchi con lampada [CAM]</t>
  </si>
  <si>
    <t>BOL25_15.09.01A.01</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</si>
  <si>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</si>
  <si>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</si>
  <si>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BOL25_15.09.01A.01.01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</si>
  <si>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</si>
  <si>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</si>
  <si>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</si>
  <si>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grado di protezione meccanica: IP 20
- classe di isolamento: I
- dimensioni (LxPxH): 1475x55x85 mm (valori orientativi)
- peso : 4,5 kg (valore orientativo). [CAM]</t>
  </si>
  <si>
    <t>BOL25_15.09.01A.01.02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</si>
  <si>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</si>
  <si>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</si>
  <si>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</si>
  <si>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grado di protezione meccanica: IP 20
- classe di isolamento: I
- dimensioni (LxPxH): 1475x55x75 mm (valori orientativi)
- peso : 3,5 kg (valore orientativo). [CAM]</t>
  </si>
  <si>
    <t>BOL25_15.09.01A.01.03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</si>
  <si>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</si>
  <si>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</si>
  <si>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</si>
  <si>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grado di protezione meccanica: IP 20
- classe di isolamento: I
- dimensioni (ØxH): 400x75 mm (valori orientativi)
- peso : 5,1 kg (valore orientativo). [CAM]</t>
  </si>
  <si>
    <t>BOL25_15.09.01A.01.04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</si>
  <si>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</si>
  <si>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</si>
  <si>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</si>
  <si>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grado di protezione meccanica: IP 20
- classe di isolamento: I
- dimensioni (LxPxH): 1500x200x25 mm (valori orientativi)
- peso : 12 kg (valore orientativo). [CAM]</t>
  </si>
  <si>
    <t>BOL25_15.09.01A.01.05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</si>
  <si>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</si>
  <si>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</si>
  <si>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</si>
  <si>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Grado di protezione meccanica: IP20
- Classe di isolamento: I
- Dimensioni (LxPxH): 1197x297x71mm (valori orientativi)
- Peso: 6,3 Kg (valore orientativo). [CAM]</t>
  </si>
  <si>
    <t>BOL25_15.09.01A.01.06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</si>
  <si>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</si>
  <si>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</si>
  <si>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</si>
  <si>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</si>
  <si>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BOL25_15.09.01A.01.07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</si>
  <si>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</si>
  <si>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</si>
  <si>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</si>
  <si>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Grado di protezione meccanica: IP20
- Classe di isolamento: I
- Dimensioni: Ø 113 mm (valore orientativo)
- Peso: 1,8 Kg (valore orientativo). [CAM]</t>
  </si>
  <si>
    <t>BOL25_15.09.01A.01.08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</si>
  <si>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</si>
  <si>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</si>
  <si>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</si>
  <si>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Grado di protezione meccanica: IP20
- Classe di isolamento: I
- Dimensioni: Ø 80mm (valore orientativo)
- Peso: 0,7 Kg (valore orientativo). [CAM]</t>
  </si>
  <si>
    <t>BOL25_15.09.01A.01.09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</si>
  <si>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</si>
  <si>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</si>
  <si>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</si>
  <si>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Grado di protezione meccanica: IP44
- Classe di isolamento: II
- Dimensioni: Ø 189 mm (valore orientativo)
- Peso: 1,8 Kg (valore orientativo). [CAM]</t>
  </si>
  <si>
    <t>BOL25_15.09.01A.01.10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</si>
  <si>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</si>
  <si>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</si>
  <si>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</si>
  <si>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</si>
  <si>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BOL25_15.09.01A.01.11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</si>
  <si>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</si>
  <si>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</si>
  <si>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</si>
  <si>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Grado di protezione meccanica: IP65
- Classe di isolamento: II
- Dimensioni: Ø 90mm (valore orientativo)
- Peso: 0,4 Kg (valore orientativo). [CAM]</t>
  </si>
  <si>
    <t>BOL25_15.09.01A.01.12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</si>
  <si>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</si>
  <si>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</si>
  <si>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</si>
  <si>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</si>
  <si>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BOL25_15.09.01A.01.13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</si>
  <si>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</si>
  <si>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</si>
  <si>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</si>
  <si>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Grado di protezione meccanica: IP65 - Classe di isolamento: II
- Dimensioni: 90x90 mm (valori orientativi)
- Peso: 0,4 Kg (valore orientativo). [CAM]</t>
  </si>
  <si>
    <t>BOL25_15.09.01A.01.14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</si>
  <si>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</si>
  <si>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</si>
  <si>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</si>
  <si>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</si>
  <si>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BOL25_15.09.01A.01.15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</si>
  <si>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</si>
  <si>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</si>
  <si>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</si>
  <si>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Grado di protezione meccanica: IP40
- Classe di isolamento: II
- Dimensioni: Ø 167mm (valore orientativo)
- Peso: 1,4 Kg (valore orientativo). [CAM]</t>
  </si>
  <si>
    <t>BOL25_15.09.01A.01.16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</si>
  <si>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</si>
  <si>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</si>
  <si>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Grado di protezione meccanica: IP65 – IK08
- Classe di isolamento: I
- Dimensioni (LxPxH): 1565x123x91 mm (valori orientativi)
- Peso: 2,5 kg (valore orientativo). [CAM]</t>
  </si>
  <si>
    <t>BOL25_15.09.01A.01.17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</si>
  <si>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</si>
  <si>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</si>
  <si>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</si>
  <si>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</si>
  <si>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BOL25_54</t>
  </si>
  <si>
    <t>ERDBEWEGUNGEN, ABBRUCHARBEITEN</t>
  </si>
  <si>
    <t>MOVIMENTI DI TERRA, DEMOLIZIONI</t>
  </si>
  <si>
    <t>ERDBEWEGUNGEN, ABBRUCHARBEITEN
Das Kapitel 54. beinhaltet folgende Unterkapitel:
54.01.00.00  Aushübe
54.02.00.00  Abbrucharbeiten
54.05.00.00  Aufbereitung von Material
54.08.00.00  Herstellen der Aufstandsfläche von Dämmen
54.10.00.00  Aufschüttungen und Wiederauffüllungen
54.14.00.00  Arbeiten mit Geotextilien (Vliese)
54.15.00.00  Bewehrte Erdkörper -mit Geogitter
54.16.00.00  Trag- und Frostschutzschichten
54.20.00.00  Drainagen
54.25.00.00  Steinwürfe (Steinschüttungen, Uferverbauungen)
54.27.00.00  Recyclingbaustoffe
54.30.00.00  Arbeiten mit Muttererde
54.45.00.00  Deponiegebühren</t>
  </si>
  <si>
    <t>MOVIMENTI DI TERRA, DEMOLIZIONI
Il capitolo 54. comprende i seguenti sottocapitoli:
54.01.00.00  Scavi
54.02.00.00  Demolizioni
54.05.00.00  Preparazione di materiale
54.08.00.00  Preparazione del piano di posa dei rilevati
54.10.00.00  Rilevati e rinterri
54.14.00.00  Lavori in geotessuto (tessuto nontessuto)
54.15.00.00  Terre rinforzate con geogriglie
54.16.00.00  Strati di base (strati portanti ed antigelo)
54.20.00.00  Drenaggi
54.25.00.00  Scogliere
54.27.00.00  Materiali edili riciclati
54.30.00.00  Lavori con terra vegetale
54.45.00.00  Diritti di discarica</t>
  </si>
  <si>
    <t>BOL25_54.05</t>
  </si>
  <si>
    <t>AUFBEREITUNG VON MATERIAL</t>
  </si>
  <si>
    <t>PREPARAZIONE DI MATERIALE</t>
  </si>
  <si>
    <t>BOL25_54.05.01</t>
  </si>
  <si>
    <t>AUFBEREITUNG VON AUSHUBMATERIAL</t>
  </si>
  <si>
    <t>PREPARAZIONE DI MATERIALE DI SCAVO</t>
  </si>
  <si>
    <t>BOL25_54.05.01.02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</si>
  <si>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</si>
  <si>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</si>
  <si>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</si>
  <si>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</si>
  <si>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BOL25_54.05.01.02.A</t>
  </si>
  <si>
    <t>Brechen auf Körnung von ca. 0/60 bis 0/120  [CAM]</t>
  </si>
  <si>
    <t>frantumazione a una pezzatura da 0/60 fino a 0/120 [CAM]</t>
  </si>
  <si>
    <t>Brechen auf Körnung von ca. 0/60 bis 0/120 [CAM]</t>
  </si>
  <si>
    <t>Frantumazione a una pezzatura da 0/60 fino a 0/120 [CAM]</t>
  </si>
  <si>
    <t>BOL25_54.05.01.02.B</t>
  </si>
  <si>
    <t>Siebung bis zu 3 Siebfraktionen [CAM]</t>
  </si>
  <si>
    <t>vagliatura fino a 3 granulometrie diverse [CAM]</t>
  </si>
  <si>
    <t>Vagliatura fino a 3 granulometrie diverse [CAM]</t>
  </si>
  <si>
    <t>BOL25_54.05.01.02.C</t>
  </si>
  <si>
    <t>Brechen und Siebung im selben Arbeitsgang bis zu 3 Siebfraktionen [CAM]</t>
  </si>
  <si>
    <t>Frantumazione e vagliatura in combinzione ino a 3 granulometrie diverse [CAM]</t>
  </si>
  <si>
    <t>BOL25_54.10</t>
  </si>
  <si>
    <t>AUFSCHÜTTUNGEN UND WIEDERAUFFÜLLUNGEN</t>
  </si>
  <si>
    <t>RILEVATI E RINTERRI</t>
  </si>
  <si>
    <t>AUFSCHÜTTUNGEN UND WIEDERAUFFÜLLUNGEN
Das Unterkapitel 54.10. enthält folgende Hauptpositionen:
54.10.01.00  Lieferung von Fremdmaterial an den Verwendungsort
54.10.02.00  Ausführen von Aufschüttungen und Wiederauffüllungen
54.10.03.00  Lieferung von Fremdmaterial und Ausführen von Aufschüttungen und Wiederauffüllungen
54.10.04.00  Ausführen von Dammschüttungen
54.10.05.00  Lieferung von Fremdmaterial und Ausführen von Aufschüttungen und Wiederauffüllungen [CAM]
54.10.90.00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</si>
  <si>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54.10.01.00  Sola fornitura a piè d'opera di materiale da cava di prestito
54.10.02.00  Sola esecuzione di rilevati e rinterri
54.10.03.00  Fornitura di materiale da cava di prestito ed esecuzione di rilevati e rinterri
54.10.04.00  Sistemazione in rilevato
54.10.05.00  Fornitura di materiale da cava di prestito ed esecuzione di rilevati e rinterri [CAM]
54.10.90.00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</si>
  <si>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BOL25_54.10.05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</si>
  <si>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</si>
  <si>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</si>
  <si>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</si>
  <si>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RINTERRI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</si>
  <si>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BOL25_54.10.05.20A</t>
  </si>
  <si>
    <t>Lieferung und Einbau von Grobschotter [CAM]</t>
  </si>
  <si>
    <t>Fornitura e posa in opera di ghiaione [CAM]</t>
  </si>
  <si>
    <t>BOL25_54.10.05.20A.20</t>
  </si>
  <si>
    <t>Lieferung, Einbau und Planieren von Grobschotter (in Erstanwendung und/oder Recyclingmaterial) für  die  Herstellung von  Aufstandsflächen unter Magerbetonschichten oder für Drainageschichten usw., gemäß den Technischen Richtlinien für bituminöse Beläge, Straßenober- und Unterbau.  [CAM]</t>
  </si>
  <si>
    <t>Fornitura, posa in opera e spianamento di ghiaione (di primo impiego e/o di riciclo) per formazione di sottofondi ai letti di magrone o per formazione di strati drenanti, come prescritto dalle Direttive tecniche per pavimentazioni bituminose, fondazioni e sottofondi stradali. [CAM]</t>
  </si>
  <si>
    <t>BOL25_54.10.05.25A</t>
  </si>
  <si>
    <t>Lieferung und Einbau von antikapillaren Materialien unter den Dämmen, bzw. Aufschüttungen oder Oberbauten [CAM]</t>
  </si>
  <si>
    <t>Fornitura e posa in opera al di sotto dei rilevati o della sovrastruttura, di materiali anticapillari [CAM]</t>
  </si>
  <si>
    <t>BOL25_54.10.05.25A.25</t>
  </si>
  <si>
    <t>Lieferung und Einbau von antikapillaren Materialien in Erstanwendung und/oder Recyclingmaterial unter den Dämmen, bzw. Aufschüttungen oder Oberbauten, welche die Eigenschaften, die in den Technischen Richtlinien für bituminöse Beläge, Straßenober- und Unterbau angeführt sind, erfüllen. Inbegriffen sind die Lieferung über jede Distanz, die Siebung um die notwendige Körnung zu erhalten, das schichtweise und ebene Einbringen, das Verdichten gemäß den Technischen Richtlinien für Dämme und Aufschüttungen und jede weitere notwendige Nebenarbeit. [CAM]</t>
  </si>
  <si>
    <t>Fornitura e posa in opera al di sotto dei rilevati o della  sovrastruttura,  di  materiali di primo impiego e/o di riciclo anticapillari aventi le caratteristiche  previste dalle Direttive tecniche per pavimentazioni bituminose, fondazioni e sottofondi stradali. Sono compresi l´onere di fornitura da qualsiasi distanza, la vagliatura per ottenere la necessaria granulometria, la stesa a superfici piane e livellate, il costipamento meccanico secondo le Direttive tecniche per i rilevati e rinterri ed ogni altro magistero. [CAM]</t>
  </si>
  <si>
    <t>BOL25_54.10.05.30A</t>
  </si>
  <si>
    <t>Lieferung und Einbau von zementstabilisiertem Recyclingmaterialgemisch 0/63 für Hinterfüllungen von Bauwerken und für setzungsempfindliche Aufschüttungen - nicht frostbeständig [CAM]</t>
  </si>
  <si>
    <t>Fornitura e posa in opera di materiale riciclato 0/63 stabilizzato a cemento per riempimenti di opere e per rilevati sensibili a cedimenti - non resistente al gelo [CAM]</t>
  </si>
  <si>
    <t>BOL25_54.10.05.30A.30</t>
  </si>
  <si>
    <t>Fornitura e posa in opera di materiale riciclato 0/63 stabilizzato a cemento  per riempimenti di opere e per rilevati sensibili a cedimenti - non resistente al gelo [CAM]</t>
  </si>
  <si>
    <t>Lieferung und Einbau von zementstabilisiertem Recyclingmaterialgemisch 0/63 für Hinterfüllungen von Bauwerken und für setzungsempfindliche Aufschüttungen unter Fundamenten, Aufschüttungen für Dämme, nicht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</si>
  <si>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non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</si>
  <si>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BOL25_54.10.05.31A</t>
  </si>
  <si>
    <t>Lieferung und Einbau von zementstabilisiertem Recyclingmaterialgemisch 0/63 für Hinterfüllungen von Bauwerken und für setzungsempfindliche Aufschüttungen - frostbeständig [CAM]</t>
  </si>
  <si>
    <t>Fornitura e posa in opera di materiale riciclato 0/63 stabilizzato a cemento per riempimenti di opere e per rilevati sensibili a cedimenti - resistente al gelo [CAM]</t>
  </si>
  <si>
    <t>BOL25_54.10.05.31A.31</t>
  </si>
  <si>
    <t>Fornitura e posa in opera di materiale riciclato 0/63 stabilizzato a cemento  per riempimenti di opere e per rilevati sensibili a cedimenti -  resistente al gelo [CAM]</t>
  </si>
  <si>
    <t>Lieferung und Einbau von zementstabilisiertem Recyclingmaterialgemisch 0/63 für Hinterfüllungen von Bauwerken und für setzungsempfindliche Aufschüttungen unter Fundamenten, Aufschüttungen für Dämme,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</si>
  <si>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</si>
  <si>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BOL25_54.10.05.35</t>
  </si>
  <si>
    <t>Hinterfüllen mit RB-Granulat 0/70: [CAM]</t>
  </si>
  <si>
    <t>Rinterro e rilevati con RB-granulato 0/70: [CAM]</t>
  </si>
  <si>
    <t>Hinterfüllen und Anschütten von Bauwerken mit ungeschützter Abdichtung, mit vom Auftragnehmer zu lieferndem Recycling-Baustoff gemäß den Qualitätsrichtlinien für Recycling-Baustoffe der Auton.Prov.BZ-Südtirol; Baustoff: RB-Betongranulat 0/70mm, einschließlich Laden, Fördern, Abkippen, Planieren, sowie Verdichten: [CAM:"Mindestumweltkriterien für die Vergabe des Dienstes für Planung und Ausführung der Arbeiten Im Rahmen von Baumaßnahmen", MD 23. Juni 2022, Punkt 2.6.4]</t>
  </si>
  <si>
    <t>Rinterri e rilevati da addossare a murature con impermeabilizzazione esposta, con materiale inerte riciclato conforme le linee guida emanate dalla Prov. auton. di BZ-AA che definiscono la qualità dei materiali edili riciclati; fornito dall'appaltatore; materiale inerte: RB-granulato di calcestruzzo 0/70mm, compresi il carico, il trasporto, lo scarico e lo stendimento, nonché il costipamento: [CAM: "Criteri ambientali minimi per l'affidamento del servizio di progettazione di interventi edilizi, per l'affidamento dei lavori per interventi edilizi e per l'affidamento congiunto di progettazione e lavori per interventi edilizi", DM 23 giugno 2022, punto 2.6.4]</t>
  </si>
  <si>
    <t>BOL25_54.10.05.35.A</t>
  </si>
  <si>
    <t>händisch [CAM]</t>
  </si>
  <si>
    <t>a mano [CAM]</t>
  </si>
  <si>
    <t>eseguito a mano [CAM]</t>
  </si>
  <si>
    <t>BOL25_54.10.05.35.B</t>
  </si>
  <si>
    <t>maschinell [CAM]</t>
  </si>
  <si>
    <t>con mezzi meccanici [CAM]</t>
  </si>
  <si>
    <t>eseguito con mezzi meccanici [CAM]</t>
  </si>
  <si>
    <t>BOL25_54.10.05.35.C</t>
  </si>
  <si>
    <t>mit Baukran [CAM]</t>
  </si>
  <si>
    <t>con gru di cantiere [CAM]</t>
  </si>
  <si>
    <t>BOL25_54.16</t>
  </si>
  <si>
    <t>TRAG- UND FROSTSCHUTZSCHICHTEN</t>
  </si>
  <si>
    <t>STRATI DI BASE (STRATI PORTANTI ED ANTIGELO)</t>
  </si>
  <si>
    <t>TRAG- UND FROSTSCHUTZSCHICHTEN
Das Unterkapitel 54.16. enthält folgende Hauptpositionen:
54.16.01.00  Lieferung von Fremdmaterial an den Verwendungsort
54.16.02.00  Ausführung von Tragschichten
54.16.03.00  Lieferung von Fremdmaterial und Ausführung von Tragschichten
54.16.04.00  Lieferung von Fremdmaterial und Ausführung von Tragschichten [CAM]
54.16.07.00  Bodenstabilisierung und Recycling
54.16.08.00  Zement gebundene Tragschichten
54.16.09.00  Kaltrecycling
Im Unterkapitel 54.16. sind Trag-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muss mit geeigneten Verdichtungsgeräten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bituminöse Beläge, Straßenober- und Unterbau den Richtlinien zu Qualität und Gebrauch von Recyclingbaustoffen entsprechen (gemäß aktueller Fassung).</t>
  </si>
  <si>
    <t>STRATI DI BASE (STRATI PORTANTI ED ANTIGELO)
Il sottocapitolo 54.16. comprende le seguenti voci principali:
54.16.01.00  Sola fornitura a piè d'opera di materiale da cava di prestito
54.16.02.00  Sola esecuzione di strati di base
54.16.03.00  Fornitura di materiale da cava di prestito per l'esecuzione di strati di base
54.16.04.00  Fornitura di materiale da cava di prestito per l'esecuzione di strati di base [CAM]
54.16.07.00  Stabilizzazioni e riciclo
54.16.08.00  Misti cementati
54.16.09.00  Riciclo a freddo
Nel sottocapitolo 54.16. sono previsti strati di base, portanti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adatto.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pavimentazioni bituminose, fondazioni e sottofondi stradali e dalle Linee guida sulla qualità e l’utilizzo dei materiali edili riciclati.</t>
  </si>
  <si>
    <t>BOL25_54.16.04</t>
  </si>
  <si>
    <t>LIEFERUNG VON FREMDMATERIAL UND AUSFÜHRUNG VON TRAGSCHICHTEN [CAM]</t>
  </si>
  <si>
    <t>FORNITURA DI MATERIALE DA CAVA DI PRESTITO PER L'ESECUZIONE DI STRATI DI BASE [CAM]</t>
  </si>
  <si>
    <t>LIEFERUNG VON FREMDMATERIAL UND AUSFÜHRUNG VON TRAGSCHICHTEN [CAM: "Mindestumweltkriterien für die Vergabe des Dienstes für Planung und Ausführung der Arbeiten Im Rahmen von Baumaßnahmen" , MD 23. Juni 2022, Punkt 2.6.4]</t>
  </si>
  <si>
    <t>FORNITURA DI MATERIALE DA CAVA DI PRESTITO PER L'ESECUZIONE DI STRATI DI BASE [CAM:"Criteri ambientali minimi per l'affidamento del servizio di progettazione di interventi edilizi, per l'affidamento dei lavori per interventi edilizi e per l'affidamento congiunto di progettazione e lavori per interventi edilizi", DM 23 giugno 2022, punto 2.6.4]</t>
  </si>
  <si>
    <t>BOL25_54.16.04.01</t>
  </si>
  <si>
    <t>Lieferung von Fremdmaterial Material in Erstanwendung und/oder Recyclingmaterial und Ausführung von Tragschichten [CAM]</t>
  </si>
  <si>
    <t>Fornitura di materiale di primo impiego e/o di riciclaggio ed esecuzione di strati di base [CAM]</t>
  </si>
  <si>
    <t>Lieferung von Fremdmaterial Material in Erstanwendung und/oder Recyclingmaterial und Ausführung von Tragschichten gemäß den Vorschriften der Technische Richtlinien für bituminöse Beläge, Straßenober- und Unterbau. [CAM]</t>
  </si>
  <si>
    <t>Fornitura di materiale di primo impiego e/o di riciclo ed esecuzione di strati di base secondo le Direttive tecniche per pavimentazioni bituminose, fondazioni e sottofondi stradali. [CAM]</t>
  </si>
  <si>
    <t>BOL25_54.16.04.01.A</t>
  </si>
  <si>
    <t>Schichtstärke im eingebauten Zustand: 20 cm  [CAM]</t>
  </si>
  <si>
    <t>spessore finito: 20 cm [CAM]</t>
  </si>
  <si>
    <t>Schichtstärke im eingebauten Zustand: 20 cm [CAM]</t>
  </si>
  <si>
    <t>BOL25_54.16.04.01.B</t>
  </si>
  <si>
    <t>Schichtstärke im eingebauten Zustand: 40 cm  [CAM]</t>
  </si>
  <si>
    <t>spessore finito: 40 cm [CAM]</t>
  </si>
  <si>
    <t>Schichtstärke im eingebauten Zustand: 40 cm [CAM]</t>
  </si>
  <si>
    <t>BOL25_54.16.04.01.D</t>
  </si>
  <si>
    <t>nach Volumen im eingebauten Zustand [CAM]</t>
  </si>
  <si>
    <t>a volume in opera [CAM]</t>
  </si>
  <si>
    <t>BOL25_54.16.04.05</t>
  </si>
  <si>
    <t>Wiedererrichtung von Tragschichten (Material in Erstanwendung und/oder Recyclingmaterial) in Zusammenhang mit Grabenaushub [CAM]</t>
  </si>
  <si>
    <t>Ripristino di strati di base (materiale di primo impiego e/o di riciclaggio) in scavi a sezione ristretta [CAM]</t>
  </si>
  <si>
    <t>Wiedererrichtung von Tragschichten (Material in Erstanwendung und/oder Recyclingmaterial) in Zusammenhang mit Grabenaushub gemäß den Technischen Richtlinien für bituminöse Beläge, Straßenober- und Unterbau und den Richtlinien zu Qualität und Gebrauch von Recyclingbaustoffen entsprechen. [CAM]</t>
  </si>
  <si>
    <t>Ripristino di strati di base (materiale di primo impiego e/o di riciclo) in scavi a sezione ristretta secondo le Direttive tecniche per pavimentazioni bituminose, fondazioni e sottofondi stradali e dalle Linee guida sulla qualità e l’utilizzo dei materiali edili riciclati. [CAM]</t>
  </si>
  <si>
    <t>BOL25_54.16.04.05.A</t>
  </si>
  <si>
    <t>BOL25_54.16.04.05.B</t>
  </si>
  <si>
    <t>BOL25_54.16.04.05.D</t>
  </si>
  <si>
    <t>BOL25_54.16.04.10</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</si>
  <si>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</si>
  <si>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</si>
  <si>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</si>
  <si>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</si>
  <si>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BOL25_54.16.04.10.A</t>
  </si>
  <si>
    <t>Schichtstärke im eingebauten Zustand: 5 cm [CAM]</t>
  </si>
  <si>
    <t>spessore finito: 5 cm [CAM]</t>
  </si>
  <si>
    <t>BOL25_54.16.04.10.B</t>
  </si>
  <si>
    <t>BOL25_54.16.04.10.C</t>
  </si>
  <si>
    <t>nach Gewicht am Transportmittel (Waagschein) [CAM]</t>
  </si>
  <si>
    <t>a peso sull'automezzo (scontrino) [CAM]</t>
  </si>
  <si>
    <t>BOL25_54.16.04.20</t>
  </si>
  <si>
    <t>Lieferung und Einbau von Gründungsrollierung bzw. Antikapillarschicht [CAM]</t>
  </si>
  <si>
    <t>Fornitura e posa in opera di massicciata di fondazione/anticapillare [CAM]</t>
  </si>
  <si>
    <t>Lieferung und Einbau von Unterbauschichten bestehend aus Grobschotter und Schotter geschichtet, geeignet für Antikapillar- bzw. Drainageschichten. Es sind auch Recyclingmaterialien oder Mischungen zulässig, sofern sie den Anforderungen der Technischen Richtlinien für bituminöse Beläge, Straßenober- und Unterbau, sowie den Richtlinien zu Qualität und Gebrauch von Recyclingbaustoffen entsprechen (gemäß aktueller Fassung). [CAM]</t>
  </si>
  <si>
    <t>Fornitura e posa in opera di massicciata di fondazione costituita da ghiaia-ghiaione, idonea per strati di drenaggio e anticapillari. Sono ammessi anche materiali di riciclaggio o misti purché soddisfino i requisiti previsti dalle Direttive tecniche per pavimentazioni bituminose, fondazioni e sottofondi stradali nonché dalle Linee Guida sulla qualità e l’utilizzo dei materiali riciclati (nella versione rispettivamente in vigore). [CAM]</t>
  </si>
  <si>
    <t>BOL25_54.16.04.20.B</t>
  </si>
  <si>
    <t>Schichtstärke im eingebauten Zustand: 25 cm [CAM]</t>
  </si>
  <si>
    <t>spessore finito: 25 cm [CAM]</t>
  </si>
  <si>
    <t>BOL25_54.16.04.20.C</t>
  </si>
  <si>
    <t>Schichtstärke im eingebauten Zustand: 30 cm [CAM]</t>
  </si>
  <si>
    <t>spessore finito: 30 cm [CAM]</t>
  </si>
  <si>
    <t>BOL25_54.16.04.20.D</t>
  </si>
  <si>
    <t>BOL25_54.27</t>
  </si>
  <si>
    <t>RECYCLINGBAUSTOFFE
Das Unterkapitel 54.27. enthält folgende Hauptpositionen:
54.27.04.00  Liefern und Einbau von Recyclingbaustoffe
54.27.05.00  Liefern und Einbau von Recyclingbaustoffe [CAM]</t>
  </si>
  <si>
    <t>MATERIALI EDILI RICICLATI
Il sottocapitolo 54.27. comprende le seguenti voci principali:
54.27.04.00  Fornitura e posa di materiale riciclato
54.27.05.00  Fornitura e posa di materiale riciclato [CAM]</t>
  </si>
  <si>
    <t>BOL25_54.27.05</t>
  </si>
  <si>
    <t>LIEFERUNG UND EINBAU VON RECYCLINGBAUSTOFFEN [CAM]</t>
  </si>
  <si>
    <t>FORNITURA E POSA DI MATERIALE RICICLATO [CAM]</t>
  </si>
  <si>
    <t>LIEFERUNG UND EINBAU VON RECYCLINGBAUSTOFFEN
Das Material muss den Qualitätsrichtlinien für RC-Baustoffe der Autonomen Provinz Bozen entsprechen.
RC-Baustoffe dürfen in Wasserschutzgebieten nicht eingesetzt werden. [CAM: "Mindestumweltkriterien für die Vergabe des Dienstes für Planung und Ausführung der Arbeiten Im Rahmen von Baumaßnahmen" , MD 23. Juni 2022, Punkt 2.6.4]</t>
  </si>
  <si>
    <t>FORNITURA E POSA DI MATERIALE RICICLATO
Il materiale riciclato deve essere conforme alle norme qualitative della Provincia Autonoma di Bolzano.
Non è consentito l'utilizzo dei materiali edili riciclati in zone di rispetto per le acque.  [CAM:"Criteri ambientali minimi per l'affidamento del servizio di progettazione di interventi edilizi, per l'affidamento dei lavori per interventi edilizi e per l'affidamento congiunto di progettazione e lavori per interventi edilizi", DM 23 giugno 2022, punto 2.6.4]</t>
  </si>
  <si>
    <t>BOL25_54.27.05.01A</t>
  </si>
  <si>
    <t>Lieferung und Einbau RM-Sand 0/4; 0/6 mm [CAM]</t>
  </si>
  <si>
    <t>Fornitura e posa in opera RM-sabbia 0/4, 0/6mm [CAM]</t>
  </si>
  <si>
    <t>BOL25_54.27.05.01A.01</t>
  </si>
  <si>
    <t>BOL25_54.27.05.04A</t>
  </si>
  <si>
    <t>Lieferung und Einbau RM-Kies 40/100; 30-90 mm [CAM]</t>
  </si>
  <si>
    <t>Fornitura e posa in opera RM-ghiaia 40/100; 30-90 mm [CAM]</t>
  </si>
  <si>
    <t>BOL25_54.27.05.04A.04</t>
  </si>
  <si>
    <t>BOL25_54.27.05.15</t>
  </si>
  <si>
    <t>Lieferung und Einbau RB-Betongranulat [CAM]</t>
  </si>
  <si>
    <t>Fornitura e posa in opera RB-riciclato di calcestruzzo [CAM]</t>
  </si>
  <si>
    <t>BOL25_54.27.05.15.A</t>
  </si>
  <si>
    <t>Lieferung und Einbau RB-Betongranulat 0/30 mm [CAM]</t>
  </si>
  <si>
    <t>Fornitura e posa in opera RB-riciclato di calcestruzzo 0/30 mm [CAM]</t>
  </si>
  <si>
    <t>BOL25_54.27.05.15.B</t>
  </si>
  <si>
    <t>Lieferung und Einbau RB-Betongranulat 0/56 mm; 0/63 mm [CAM]</t>
  </si>
  <si>
    <t>Fornitura e posa in opera RB-riciclato di calcestruzzo 0/56;0/63 mm [CAM]</t>
  </si>
  <si>
    <t>BOL25_54.27.05.20</t>
  </si>
  <si>
    <t>Lieferung und Einbau RA-Asphaltgranulat [CAM]</t>
  </si>
  <si>
    <t>Fornitura e posa in opera RA Granulato di asfalto [CAM]</t>
  </si>
  <si>
    <t>Lieferung, Einbau, Planieren und Verdichten von  RECYCLING ASPHALTGRANULAT RA  Geliefert mit Abfallformular und Einbaugenehmigung seitens der Umweltagentur [CAM]</t>
  </si>
  <si>
    <t>Granulato di asfalto riciclati  RA Fornito con formulario rifiuti e autorizzazione al recupero a parte dell’agenzia per ambiente. [CAM]</t>
  </si>
  <si>
    <t>BOL25_54.27.05.20.A</t>
  </si>
  <si>
    <t>Lieferung und Einbau RA-Asphaltgranulat 0/30 mm [CAM]</t>
  </si>
  <si>
    <t>Fornitura e posa in opera RA Granulato di asfalto 0-30 mm [CAM]</t>
  </si>
  <si>
    <t>BOL25_54.27.05.26A</t>
  </si>
  <si>
    <t>Lieferung und Einbau gewaschener RC-Kies 4/8 mm [CAM]</t>
  </si>
  <si>
    <t>Fornitura e posa in opera RM-ghiaia lavata 4/8 mm [CAM]</t>
  </si>
  <si>
    <t>BOL25_54.27.05.26A.26</t>
  </si>
  <si>
    <t>BOL25_54.27.05.27A</t>
  </si>
  <si>
    <t>Lieferung und Einbau gewaschener RM-Kies 8/16 mm [CAM]</t>
  </si>
  <si>
    <t>Fornitura e posa in opera RM-ghiaia 8/16 mm [CAM]</t>
  </si>
  <si>
    <t>BOL25_54.27.05.27A.27</t>
  </si>
  <si>
    <t>BOL25_54.27.05.28A</t>
  </si>
  <si>
    <t>Lieferung und Einbau gewaschener RM-Kies 16/32 mm [CAM]</t>
  </si>
  <si>
    <t>Fornitura e posa in opera RM-ghiaia 16/32 mm [CAM]</t>
  </si>
  <si>
    <t>BOL25_54.27.05.28A.28</t>
  </si>
  <si>
    <t>BOL25_54.27.05.29A</t>
  </si>
  <si>
    <t>Lieferung und Einbau gewaschener RM-Feinschotter 0/15mm [CAM]</t>
  </si>
  <si>
    <t>Fornitura e posa in opera RM-ghiaia lavata 0/15 mm [CAM]</t>
  </si>
  <si>
    <t>BOL25_54.27.05.29A.29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</si>
</sst>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 x14ac:knownFonts="1">
    <font>
      <sz val="11"/>
      <color rgb="FF000000"/>
      <name val="Calibri"/>
    </font>
    <font>
      <b/>
      <sz val="10"/>
      <color rgb="FFFFFFFF"/>
      <name val="Arial"/>
    </font>
    <font>
      <sz val="11"/>
      <color rgb="FF000000"/>
      <name val="Arial"/>
    </font>
  </fonts>
  <fills count="3">
    <fill>
      <patternFill patternType="none"/>
    </fill>
    <fill>
      <patternFill patternType="gray125"/>
    </fill>
    <fill>
      <patternFill patternType="solid">
        <fgColor rgb="FF808080"/>
        <bgColor rgb="FF000000"/>
      </patternFill>
    </fill>
  </fills>
  <borders count="1">
    <border>
      <left/>
      <right/>
      <top/>
      <bottom/>
      <diagonal/>
    </border>
  </borders>
  <cellStyleXfs count="1">
    <xf numFmtId="0" fontId="0" fillId="0" borderId="0"/>
  </cellStyleXfs>
  <cellXfs count="8">
    <xf numFmtId="0" fontId="0" fillId="0" borderId="0" xfId="0"/>
    <xf numFmtId="0" fontId="1" fillId="2" borderId="0" xfId="0" applyFont="1" applyFill="1" applyAlignment="1">
      <alignment horizontal="center"/>
    </xf>
    <xf numFmtId="0" fontId="2" fillId="0" borderId="0" xfId="0" applyFont="1"/>
    <xf numFmtId="49" fontId="2" fillId="0" borderId="0" xfId="0" applyNumberFormat="1" applyFont="1"/>
    <xf numFmtId="0" fontId="2" fillId="0" borderId="0" xfId="0" applyFont="1" applyAlignment="1">
      <alignment wrapText="1"/>
    </xf>
    <xf numFmtId="0" fontId="2" fillId="0" borderId="0" xfId="0" applyFont="1" applyAlignment="1">
      <alignment horizontal="center"/>
    </xf>
    <xf numFmtId="164" fontId="2" fillId="0" borderId="0" xfId="0" applyNumberFormat="1" applyFont="1"/>
    <xf numFmtId="10" fontId="2" fillId="0" borderId="0" xfId="0" applyNumberFormat="1" applyFont="1"/>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3" name="logo" descr="logo">
          <a:extLst>
            <a:ext uri="{FF2B5EF4-FFF2-40B4-BE49-F238E27FC236}">
              <a16:creationId xmlns:a16="http://schemas.microsoft.com/office/drawing/2014/main" id="{1B8160D4-654D-4D72-BA58-66D29E5E8E1D}"/>
            </a:ext>
          </a:extLst>
        </xdr:cNvPr>
        <xdr:cNvPicPr>
          <a:picLocks noChangeAspect="1"/>
        </xdr:cNvPicPr>
      </xdr:nvPicPr>
      <xdr:blipFill>
        <a:blip xmlns:r="http://schemas.openxmlformats.org/officeDocument/2006/relationships" r:embed="rId1"/>
        <a:stretch>
          <a:fillRect/>
        </a:stretch>
      </xdr:blipFill>
      <xdr:spPr>
        <a:xfrm>
          <a:off x="0" y="0"/>
          <a:ext cx="2152650" cy="7239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15AE-7049-4BD1-9E82-7BBEEA1A6534}">
  <dimension ref="A1:R238"/>
  <sheetViews>
    <sheetView tabSelected="1" workbookViewId="0">
      <selection activeCell="A4" sqref="A4"/>
    </sheetView>
  </sheetViews>
  <sheetFormatPr baseColWidth="10" defaultColWidth="9.140625" defaultRowHeight="15" x14ac:dyDescent="0.25"/>
  <cols>
    <col min="1" max="1" width="32" customWidth="1"/>
    <col min="2" max="5" width="55" customWidth="1"/>
    <col min="6" max="6" width="12" bestFit="1" customWidth="1"/>
    <col min="7" max="7" width="18" bestFit="1" customWidth="1"/>
    <col min="8" max="8" width="54" bestFit="1" customWidth="1"/>
    <col min="9" max="9" width="17" bestFit="1" customWidth="1"/>
    <col min="10" max="10" width="42" bestFit="1" customWidth="1"/>
    <col min="11" max="11" width="39" bestFit="1" customWidth="1"/>
    <col min="12" max="12" width="45" bestFit="1" customWidth="1"/>
    <col min="13" max="13" width="43" bestFit="1" customWidth="1"/>
    <col min="14" max="14" width="114" bestFit="1" customWidth="1"/>
    <col min="15" max="15" width="106" bestFit="1" customWidth="1"/>
    <col min="16" max="16" width="49" bestFit="1" customWidth="1"/>
    <col min="17" max="17" width="29" bestFit="1" customWidth="1"/>
    <col min="18" max="18" width="132" bestFit="1" customWidth="1"/>
  </cols>
  <sheetData>
    <row r="1" spans="1:18" ht="57.95" customHeight="1" x14ac:dyDescent="0.25">
      <c r="A1" s="2"/>
      <c r="B1" s="2"/>
      <c r="C1" s="2"/>
      <c r="D1" s="2"/>
      <c r="E1" s="2"/>
      <c r="F1" s="2"/>
      <c r="G1" s="2"/>
      <c r="H1" s="2"/>
      <c r="I1" s="2"/>
      <c r="J1" s="2"/>
      <c r="K1" s="2"/>
      <c r="L1" s="2"/>
      <c r="M1" s="2"/>
      <c r="N1" s="2"/>
      <c r="O1" s="2"/>
      <c r="P1" s="2"/>
      <c r="Q1" s="2"/>
      <c r="R1" s="2"/>
    </row>
    <row r="2" spans="1:18"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row>
    <row r="3" spans="1:18" x14ac:dyDescent="0.25">
      <c r="A3" s="2"/>
      <c r="B3" s="2"/>
      <c r="C3" s="2"/>
      <c r="D3" s="2"/>
      <c r="E3" s="2"/>
      <c r="F3" s="2"/>
      <c r="G3" s="2"/>
      <c r="H3" s="2"/>
      <c r="I3" s="2"/>
      <c r="J3" s="2"/>
      <c r="K3" s="2"/>
      <c r="L3" s="2"/>
      <c r="M3" s="2"/>
      <c r="N3" s="2"/>
      <c r="O3" s="2"/>
      <c r="P3" s="2"/>
      <c r="Q3" s="2"/>
      <c r="R3" s="2"/>
    </row>
    <row r="4" spans="1:18" ht="86.25" x14ac:dyDescent="0.25">
      <c r="A4" s="2" t="s">
        <v>18</v>
      </c>
      <c r="B4" s="4" t="s">
        <v>19</v>
      </c>
      <c r="C4" s="4" t="s">
        <v>20</v>
      </c>
      <c r="D4" s="4" t="s">
        <v>21</v>
      </c>
      <c r="E4" s="4" t="s">
        <v>22</v>
      </c>
      <c r="F4" s="4"/>
      <c r="G4" s="4"/>
      <c r="H4" s="2"/>
      <c r="I4" s="2"/>
      <c r="J4" s="2"/>
      <c r="K4" s="2"/>
      <c r="L4" s="2"/>
      <c r="M4" s="2"/>
      <c r="N4" s="2"/>
      <c r="O4" s="2"/>
      <c r="P4" s="2"/>
      <c r="Q4" s="2"/>
      <c r="R4" s="2"/>
    </row>
    <row r="5" spans="1:18" ht="409.6" x14ac:dyDescent="0.25">
      <c r="A5" s="2" t="s">
        <v>28</v>
      </c>
      <c r="B5" s="4" t="s">
        <v>29</v>
      </c>
      <c r="C5" s="4" t="s">
        <v>30</v>
      </c>
      <c r="D5" s="4" t="s">
        <v>31</v>
      </c>
      <c r="E5" s="4" t="s">
        <v>32</v>
      </c>
      <c r="F5" s="4"/>
      <c r="G5" s="4"/>
      <c r="H5" s="2"/>
      <c r="I5" s="2"/>
      <c r="J5" s="2"/>
      <c r="K5" s="2"/>
      <c r="L5" s="2"/>
      <c r="M5" s="2"/>
      <c r="N5" s="2"/>
      <c r="O5" s="2"/>
      <c r="P5" s="2"/>
      <c r="Q5" s="2"/>
      <c r="R5" s="2"/>
    </row>
    <row r="6" spans="1:18" x14ac:dyDescent="0.25">
      <c r="A6" s="2" t="s">
        <v>33</v>
      </c>
      <c r="B6" s="4" t="s">
        <v>34</v>
      </c>
      <c r="C6" s="4" t="s">
        <v>35</v>
      </c>
      <c r="D6" s="4" t="s">
        <v>34</v>
      </c>
      <c r="E6" s="4" t="s">
        <v>35</v>
      </c>
      <c r="F6" s="4"/>
      <c r="G6" s="4"/>
      <c r="H6" s="2"/>
      <c r="I6" s="2"/>
      <c r="J6" s="2"/>
      <c r="K6" s="2"/>
      <c r="L6" s="2"/>
      <c r="M6" s="2"/>
      <c r="N6" s="2"/>
      <c r="O6" s="2"/>
      <c r="P6" s="2"/>
      <c r="Q6" s="2"/>
      <c r="R6" s="2"/>
    </row>
    <row r="7" spans="1:18" ht="114.75" x14ac:dyDescent="0.25">
      <c r="A7" s="2" t="s">
        <v>37</v>
      </c>
      <c r="B7" s="4" t="s">
        <v>38</v>
      </c>
      <c r="C7" s="4" t="s">
        <v>39</v>
      </c>
      <c r="D7" s="4" t="s">
        <v>40</v>
      </c>
      <c r="E7" s="4" t="s">
        <v>41</v>
      </c>
      <c r="F7" s="4"/>
      <c r="G7" s="4"/>
      <c r="H7" s="2"/>
      <c r="I7" s="2"/>
      <c r="J7" s="2"/>
      <c r="K7" s="2"/>
      <c r="L7" s="2"/>
      <c r="M7" s="2"/>
      <c r="N7" s="2"/>
      <c r="O7" s="2"/>
      <c r="P7" s="2"/>
      <c r="Q7" s="2"/>
      <c r="R7" s="2"/>
    </row>
    <row r="8" spans="1:18" x14ac:dyDescent="0.25">
      <c r="A8" s="3" t="s">
        <v>42</v>
      </c>
      <c r="B8" s="2" t="s">
        <v>43</v>
      </c>
      <c r="C8" s="2" t="s">
        <v>44</v>
      </c>
      <c r="D8" s="2" t="s">
        <v>43</v>
      </c>
      <c r="E8" s="2" t="s">
        <v>44</v>
      </c>
      <c r="F8" s="5" t="s">
        <v>27</v>
      </c>
      <c r="G8" s="5" t="s">
        <v>27</v>
      </c>
      <c r="H8" s="6">
        <v>19.29</v>
      </c>
      <c r="I8" s="6">
        <f>SUM(H8,K8,M8)</f>
        <v>24.4</v>
      </c>
      <c r="J8" s="7">
        <v>0.15</v>
      </c>
      <c r="K8" s="6">
        <f>ROUND(PRODUCT(H8,J8), 2)</f>
        <v>2.89</v>
      </c>
      <c r="L8" s="7">
        <v>0.1</v>
      </c>
      <c r="M8" s="6">
        <f>ROUND(PRODUCT(SUM(H8,K8), L8), 2)</f>
        <v>2.2200000000000002</v>
      </c>
      <c r="N8" s="2"/>
      <c r="O8" s="2"/>
      <c r="P8" s="2"/>
      <c r="Q8" s="2"/>
      <c r="R8" s="2"/>
    </row>
    <row r="9" spans="1:18" x14ac:dyDescent="0.25">
      <c r="A9" s="3" t="s">
        <v>45</v>
      </c>
      <c r="B9" s="2" t="s">
        <v>46</v>
      </c>
      <c r="C9" s="2" t="s">
        <v>47</v>
      </c>
      <c r="D9" s="2" t="s">
        <v>46</v>
      </c>
      <c r="E9" s="2" t="s">
        <v>47</v>
      </c>
      <c r="F9" s="5" t="s">
        <v>27</v>
      </c>
      <c r="G9" s="5" t="s">
        <v>27</v>
      </c>
      <c r="H9" s="6">
        <v>23.17</v>
      </c>
      <c r="I9" s="6">
        <f>SUM(H9,K9,M9)</f>
        <v>29.32</v>
      </c>
      <c r="J9" s="7">
        <v>0.15</v>
      </c>
      <c r="K9" s="6">
        <f>ROUND(PRODUCT(H9,J9), 2)</f>
        <v>3.48</v>
      </c>
      <c r="L9" s="7">
        <v>0.1</v>
      </c>
      <c r="M9" s="6">
        <f>ROUND(PRODUCT(SUM(H9,K9), L9), 2)</f>
        <v>2.67</v>
      </c>
      <c r="N9" s="2"/>
      <c r="O9" s="2"/>
      <c r="P9" s="2"/>
      <c r="Q9" s="2"/>
      <c r="R9" s="2"/>
    </row>
    <row r="10" spans="1:18" ht="86.25" x14ac:dyDescent="0.25">
      <c r="A10" s="2" t="s">
        <v>48</v>
      </c>
      <c r="B10" s="4" t="s">
        <v>49</v>
      </c>
      <c r="C10" s="4" t="s">
        <v>50</v>
      </c>
      <c r="D10" s="4" t="s">
        <v>51</v>
      </c>
      <c r="E10" s="4" t="s">
        <v>52</v>
      </c>
      <c r="F10" s="4"/>
      <c r="G10" s="4"/>
      <c r="H10" s="2"/>
      <c r="I10" s="2"/>
      <c r="J10" s="2"/>
      <c r="K10" s="2"/>
      <c r="L10" s="2"/>
      <c r="M10" s="2"/>
      <c r="N10" s="2"/>
      <c r="O10" s="2"/>
      <c r="P10" s="2"/>
      <c r="Q10" s="2"/>
      <c r="R10" s="2"/>
    </row>
    <row r="11" spans="1:18" x14ac:dyDescent="0.25">
      <c r="A11" s="3" t="s">
        <v>53</v>
      </c>
      <c r="B11" s="2" t="s">
        <v>54</v>
      </c>
      <c r="C11" s="2" t="s">
        <v>55</v>
      </c>
      <c r="D11" s="2" t="s">
        <v>54</v>
      </c>
      <c r="E11" s="2" t="s">
        <v>55</v>
      </c>
      <c r="F11" s="5" t="s">
        <v>27</v>
      </c>
      <c r="G11" s="5" t="s">
        <v>27</v>
      </c>
      <c r="H11" s="6">
        <v>21.34</v>
      </c>
      <c r="I11" s="6">
        <f>SUM(H11,K11,M11)</f>
        <v>26.99</v>
      </c>
      <c r="J11" s="7">
        <v>0.15</v>
      </c>
      <c r="K11" s="6">
        <f>ROUND(PRODUCT(H11,J11), 2)</f>
        <v>3.2</v>
      </c>
      <c r="L11" s="7">
        <v>0.1</v>
      </c>
      <c r="M11" s="6">
        <f>ROUND(PRODUCT(SUM(H11,K11), L11), 2)</f>
        <v>2.4500000000000002</v>
      </c>
      <c r="N11" s="2"/>
      <c r="O11" s="2"/>
      <c r="P11" s="2"/>
      <c r="Q11" s="2"/>
      <c r="R11" s="2"/>
    </row>
    <row r="12" spans="1:18" x14ac:dyDescent="0.25">
      <c r="A12" s="3" t="s">
        <v>56</v>
      </c>
      <c r="B12" s="2" t="s">
        <v>57</v>
      </c>
      <c r="C12" s="2" t="s">
        <v>58</v>
      </c>
      <c r="D12" s="2" t="s">
        <v>57</v>
      </c>
      <c r="E12" s="2" t="s">
        <v>58</v>
      </c>
      <c r="F12" s="5" t="s">
        <v>27</v>
      </c>
      <c r="G12" s="5" t="s">
        <v>27</v>
      </c>
      <c r="H12" s="6">
        <v>25.61</v>
      </c>
      <c r="I12" s="6">
        <f>SUM(H12,K12,M12)</f>
        <v>32.4</v>
      </c>
      <c r="J12" s="7">
        <v>0.15</v>
      </c>
      <c r="K12" s="6">
        <f>ROUND(PRODUCT(H12,J12), 2)</f>
        <v>3.84</v>
      </c>
      <c r="L12" s="7">
        <v>0.1</v>
      </c>
      <c r="M12" s="6">
        <f>ROUND(PRODUCT(SUM(H12,K12), L12), 2)</f>
        <v>2.95</v>
      </c>
      <c r="N12" s="2"/>
      <c r="O12" s="2"/>
      <c r="P12" s="2"/>
      <c r="Q12" s="2"/>
      <c r="R12" s="2"/>
    </row>
    <row r="13" spans="1:18" ht="86.25" x14ac:dyDescent="0.25">
      <c r="A13" s="2" t="s">
        <v>59</v>
      </c>
      <c r="B13" s="4" t="s">
        <v>60</v>
      </c>
      <c r="C13" s="4" t="s">
        <v>61</v>
      </c>
      <c r="D13" s="4" t="s">
        <v>62</v>
      </c>
      <c r="E13" s="4" t="s">
        <v>63</v>
      </c>
      <c r="F13" s="4"/>
      <c r="G13" s="4"/>
      <c r="H13" s="2"/>
      <c r="I13" s="2"/>
      <c r="J13" s="2"/>
      <c r="K13" s="2"/>
      <c r="L13" s="2"/>
      <c r="M13" s="2"/>
      <c r="N13" s="2"/>
      <c r="O13" s="2"/>
      <c r="P13" s="2"/>
      <c r="Q13" s="2"/>
      <c r="R13" s="2"/>
    </row>
    <row r="14" spans="1:18" x14ac:dyDescent="0.25">
      <c r="A14" s="3" t="s">
        <v>64</v>
      </c>
      <c r="B14" s="2" t="s">
        <v>65</v>
      </c>
      <c r="C14" s="2" t="s">
        <v>66</v>
      </c>
      <c r="D14" s="2" t="s">
        <v>65</v>
      </c>
      <c r="E14" s="2" t="s">
        <v>66</v>
      </c>
      <c r="F14" s="5" t="s">
        <v>27</v>
      </c>
      <c r="G14" s="5" t="s">
        <v>27</v>
      </c>
      <c r="H14" s="6">
        <v>35.61</v>
      </c>
      <c r="I14" s="6">
        <f>SUM(H14,K14,M14)</f>
        <v>45.050000000000004</v>
      </c>
      <c r="J14" s="7">
        <v>0.15</v>
      </c>
      <c r="K14" s="6">
        <f>ROUND(PRODUCT(H14,J14), 2)</f>
        <v>5.34</v>
      </c>
      <c r="L14" s="7">
        <v>0.1</v>
      </c>
      <c r="M14" s="6">
        <f>ROUND(PRODUCT(SUM(H14,K14), L14), 2)</f>
        <v>4.0999999999999996</v>
      </c>
      <c r="N14" s="2"/>
      <c r="O14" s="2"/>
      <c r="P14" s="2"/>
      <c r="Q14" s="2"/>
      <c r="R14" s="2"/>
    </row>
    <row r="15" spans="1:18" x14ac:dyDescent="0.25">
      <c r="A15" s="3" t="s">
        <v>67</v>
      </c>
      <c r="B15" s="2" t="s">
        <v>68</v>
      </c>
      <c r="C15" s="2" t="s">
        <v>69</v>
      </c>
      <c r="D15" s="2" t="s">
        <v>68</v>
      </c>
      <c r="E15" s="2" t="s">
        <v>69</v>
      </c>
      <c r="F15" s="5" t="s">
        <v>27</v>
      </c>
      <c r="G15" s="5" t="s">
        <v>27</v>
      </c>
      <c r="H15" s="6">
        <v>42.73</v>
      </c>
      <c r="I15" s="6">
        <f>SUM(H15,K15,M15)</f>
        <v>54.05</v>
      </c>
      <c r="J15" s="7">
        <v>0.15</v>
      </c>
      <c r="K15" s="6">
        <f>ROUND(PRODUCT(H15,J15), 2)</f>
        <v>6.41</v>
      </c>
      <c r="L15" s="7">
        <v>0.1</v>
      </c>
      <c r="M15" s="6">
        <f>ROUND(PRODUCT(SUM(H15,K15), L15), 2)</f>
        <v>4.91</v>
      </c>
      <c r="N15" s="2"/>
      <c r="O15" s="2"/>
      <c r="P15" s="2"/>
      <c r="Q15" s="2"/>
      <c r="R15" s="2"/>
    </row>
    <row r="16" spans="1:18" ht="86.25" x14ac:dyDescent="0.25">
      <c r="A16" s="2" t="s">
        <v>70</v>
      </c>
      <c r="B16" s="4" t="s">
        <v>71</v>
      </c>
      <c r="C16" s="4" t="s">
        <v>72</v>
      </c>
      <c r="D16" s="4" t="s">
        <v>73</v>
      </c>
      <c r="E16" s="4" t="s">
        <v>74</v>
      </c>
      <c r="F16" s="4"/>
      <c r="G16" s="4"/>
      <c r="H16" s="2"/>
      <c r="I16" s="2"/>
      <c r="J16" s="2"/>
      <c r="K16" s="2"/>
      <c r="L16" s="2"/>
      <c r="M16" s="2"/>
      <c r="N16" s="2"/>
      <c r="O16" s="2"/>
      <c r="P16" s="2"/>
      <c r="Q16" s="2"/>
      <c r="R16" s="2"/>
    </row>
    <row r="17" spans="1:18" x14ac:dyDescent="0.25">
      <c r="A17" s="3" t="s">
        <v>75</v>
      </c>
      <c r="B17" s="2" t="s">
        <v>76</v>
      </c>
      <c r="C17" s="2" t="s">
        <v>77</v>
      </c>
      <c r="D17" s="2" t="s">
        <v>76</v>
      </c>
      <c r="E17" s="2" t="s">
        <v>77</v>
      </c>
      <c r="F17" s="5" t="s">
        <v>27</v>
      </c>
      <c r="G17" s="5" t="s">
        <v>27</v>
      </c>
      <c r="H17" s="6">
        <v>40.53</v>
      </c>
      <c r="I17" s="6">
        <f>SUM(H17,K17,M17)</f>
        <v>51.269999999999996</v>
      </c>
      <c r="J17" s="7">
        <v>0.15</v>
      </c>
      <c r="K17" s="6">
        <f>ROUND(PRODUCT(H17,J17), 2)</f>
        <v>6.08</v>
      </c>
      <c r="L17" s="7">
        <v>0.1</v>
      </c>
      <c r="M17" s="6">
        <f>ROUND(PRODUCT(SUM(H17,K17), L17), 2)</f>
        <v>4.66</v>
      </c>
      <c r="N17" s="2"/>
      <c r="O17" s="2"/>
      <c r="P17" s="2"/>
      <c r="Q17" s="2"/>
      <c r="R17" s="2"/>
    </row>
    <row r="18" spans="1:18" x14ac:dyDescent="0.25">
      <c r="A18" s="3" t="s">
        <v>78</v>
      </c>
      <c r="B18" s="2" t="s">
        <v>79</v>
      </c>
      <c r="C18" s="2" t="s">
        <v>80</v>
      </c>
      <c r="D18" s="2" t="s">
        <v>79</v>
      </c>
      <c r="E18" s="2" t="s">
        <v>80</v>
      </c>
      <c r="F18" s="5" t="s">
        <v>27</v>
      </c>
      <c r="G18" s="5" t="s">
        <v>27</v>
      </c>
      <c r="H18" s="6">
        <v>48.23</v>
      </c>
      <c r="I18" s="6">
        <f>SUM(H18,K18,M18)</f>
        <v>61.009999999999991</v>
      </c>
      <c r="J18" s="7">
        <v>0.15</v>
      </c>
      <c r="K18" s="6">
        <f>ROUND(PRODUCT(H18,J18), 2)</f>
        <v>7.23</v>
      </c>
      <c r="L18" s="7">
        <v>0.1</v>
      </c>
      <c r="M18" s="6">
        <f>ROUND(PRODUCT(SUM(H18,K18), L18), 2)</f>
        <v>5.55</v>
      </c>
      <c r="N18" s="2"/>
      <c r="O18" s="2"/>
      <c r="P18" s="2"/>
      <c r="Q18" s="2"/>
      <c r="R18" s="2"/>
    </row>
    <row r="19" spans="1:18" ht="86.25" x14ac:dyDescent="0.25">
      <c r="A19" s="2" t="s">
        <v>81</v>
      </c>
      <c r="B19" s="4" t="s">
        <v>82</v>
      </c>
      <c r="C19" s="4" t="s">
        <v>83</v>
      </c>
      <c r="D19" s="4" t="s">
        <v>84</v>
      </c>
      <c r="E19" s="4" t="s">
        <v>85</v>
      </c>
      <c r="F19" s="4"/>
      <c r="G19" s="4"/>
      <c r="H19" s="2"/>
      <c r="I19" s="2"/>
      <c r="J19" s="2"/>
      <c r="K19" s="2"/>
      <c r="L19" s="2"/>
      <c r="M19" s="2"/>
      <c r="N19" s="2"/>
      <c r="O19" s="2"/>
      <c r="P19" s="2"/>
      <c r="Q19" s="2"/>
      <c r="R19" s="2"/>
    </row>
    <row r="20" spans="1:18" x14ac:dyDescent="0.25">
      <c r="A20" s="3" t="s">
        <v>86</v>
      </c>
      <c r="B20" s="2" t="s">
        <v>87</v>
      </c>
      <c r="C20" s="2" t="s">
        <v>88</v>
      </c>
      <c r="D20" s="2" t="s">
        <v>87</v>
      </c>
      <c r="E20" s="2" t="s">
        <v>88</v>
      </c>
      <c r="F20" s="5" t="s">
        <v>27</v>
      </c>
      <c r="G20" s="5" t="s">
        <v>27</v>
      </c>
      <c r="H20" s="6">
        <v>58.72</v>
      </c>
      <c r="I20" s="6">
        <f>SUM(H20,K20,M20)</f>
        <v>74.28</v>
      </c>
      <c r="J20" s="7">
        <v>0.15</v>
      </c>
      <c r="K20" s="6">
        <f>ROUND(PRODUCT(H20,J20), 2)</f>
        <v>8.81</v>
      </c>
      <c r="L20" s="7">
        <v>0.1</v>
      </c>
      <c r="M20" s="6">
        <f>ROUND(PRODUCT(SUM(H20,K20), L20), 2)</f>
        <v>6.75</v>
      </c>
      <c r="N20" s="2"/>
      <c r="O20" s="2"/>
      <c r="P20" s="2"/>
      <c r="Q20" s="2"/>
      <c r="R20" s="2"/>
    </row>
    <row r="21" spans="1:18" x14ac:dyDescent="0.25">
      <c r="A21" s="3" t="s">
        <v>89</v>
      </c>
      <c r="B21" s="2" t="s">
        <v>90</v>
      </c>
      <c r="C21" s="2" t="s">
        <v>91</v>
      </c>
      <c r="D21" s="2" t="s">
        <v>90</v>
      </c>
      <c r="E21" s="2" t="s">
        <v>91</v>
      </c>
      <c r="F21" s="5" t="s">
        <v>27</v>
      </c>
      <c r="G21" s="5" t="s">
        <v>27</v>
      </c>
      <c r="H21" s="6">
        <v>69.849999999999994</v>
      </c>
      <c r="I21" s="6">
        <f>SUM(H21,K21,M21)</f>
        <v>88.36</v>
      </c>
      <c r="J21" s="7">
        <v>0.15</v>
      </c>
      <c r="K21" s="6">
        <f>ROUND(PRODUCT(H21,J21), 2)</f>
        <v>10.48</v>
      </c>
      <c r="L21" s="7">
        <v>0.1</v>
      </c>
      <c r="M21" s="6">
        <f>ROUND(PRODUCT(SUM(H21,K21), L21), 2)</f>
        <v>8.0299999999999994</v>
      </c>
      <c r="N21" s="2"/>
      <c r="O21" s="2"/>
      <c r="P21" s="2"/>
      <c r="Q21" s="2"/>
      <c r="R21" s="2"/>
    </row>
    <row r="22" spans="1:18" ht="86.25" x14ac:dyDescent="0.25">
      <c r="A22" s="2" t="s">
        <v>92</v>
      </c>
      <c r="B22" s="4" t="s">
        <v>93</v>
      </c>
      <c r="C22" s="4" t="s">
        <v>94</v>
      </c>
      <c r="D22" s="4" t="s">
        <v>95</v>
      </c>
      <c r="E22" s="4" t="s">
        <v>96</v>
      </c>
      <c r="F22" s="4"/>
      <c r="G22" s="4"/>
      <c r="H22" s="2"/>
      <c r="I22" s="2"/>
      <c r="J22" s="2"/>
      <c r="K22" s="2"/>
      <c r="L22" s="2"/>
      <c r="M22" s="2"/>
      <c r="N22" s="2"/>
      <c r="O22" s="2"/>
      <c r="P22" s="2"/>
      <c r="Q22" s="2"/>
      <c r="R22" s="2"/>
    </row>
    <row r="23" spans="1:18" x14ac:dyDescent="0.25">
      <c r="A23" s="3" t="s">
        <v>97</v>
      </c>
      <c r="B23" s="2" t="s">
        <v>98</v>
      </c>
      <c r="C23" s="2" t="s">
        <v>99</v>
      </c>
      <c r="D23" s="2" t="s">
        <v>98</v>
      </c>
      <c r="E23" s="2" t="s">
        <v>99</v>
      </c>
      <c r="F23" s="5" t="s">
        <v>27</v>
      </c>
      <c r="G23" s="5" t="s">
        <v>27</v>
      </c>
      <c r="H23" s="6">
        <v>34.619999999999997</v>
      </c>
      <c r="I23" s="6">
        <f>SUM(H23,K23,M23)</f>
        <v>43.789999999999992</v>
      </c>
      <c r="J23" s="7">
        <v>0.15</v>
      </c>
      <c r="K23" s="6">
        <f>ROUND(PRODUCT(H23,J23), 2)</f>
        <v>5.19</v>
      </c>
      <c r="L23" s="7">
        <v>0.1</v>
      </c>
      <c r="M23" s="6">
        <f>ROUND(PRODUCT(SUM(H23,K23), L23), 2)</f>
        <v>3.98</v>
      </c>
      <c r="N23" s="2"/>
      <c r="O23" s="2"/>
      <c r="P23" s="2"/>
      <c r="Q23" s="2"/>
      <c r="R23" s="2"/>
    </row>
    <row r="24" spans="1:18" x14ac:dyDescent="0.25">
      <c r="A24" s="3" t="s">
        <v>100</v>
      </c>
      <c r="B24" s="2" t="s">
        <v>101</v>
      </c>
      <c r="C24" s="2" t="s">
        <v>102</v>
      </c>
      <c r="D24" s="2" t="s">
        <v>101</v>
      </c>
      <c r="E24" s="2" t="s">
        <v>102</v>
      </c>
      <c r="F24" s="5" t="s">
        <v>27</v>
      </c>
      <c r="G24" s="5" t="s">
        <v>27</v>
      </c>
      <c r="H24" s="6">
        <v>42.75</v>
      </c>
      <c r="I24" s="6">
        <f>SUM(H24,K24,M24)</f>
        <v>54.08</v>
      </c>
      <c r="J24" s="7">
        <v>0.15</v>
      </c>
      <c r="K24" s="6">
        <f>ROUND(PRODUCT(H24,J24), 2)</f>
        <v>6.41</v>
      </c>
      <c r="L24" s="7">
        <v>0.1</v>
      </c>
      <c r="M24" s="6">
        <f>ROUND(PRODUCT(SUM(H24,K24), L24), 2)</f>
        <v>4.92</v>
      </c>
      <c r="N24" s="2"/>
      <c r="O24" s="2"/>
      <c r="P24" s="2"/>
      <c r="Q24" s="2"/>
      <c r="R24" s="2"/>
    </row>
    <row r="25" spans="1:18" ht="86.25" x14ac:dyDescent="0.25">
      <c r="A25" s="2" t="s">
        <v>103</v>
      </c>
      <c r="B25" s="4" t="s">
        <v>104</v>
      </c>
      <c r="C25" s="4" t="s">
        <v>105</v>
      </c>
      <c r="D25" s="4" t="s">
        <v>106</v>
      </c>
      <c r="E25" s="4" t="s">
        <v>107</v>
      </c>
      <c r="F25" s="4"/>
      <c r="G25" s="4"/>
      <c r="H25" s="2"/>
      <c r="I25" s="2"/>
      <c r="J25" s="2"/>
      <c r="K25" s="2"/>
      <c r="L25" s="2"/>
      <c r="M25" s="2"/>
      <c r="N25" s="2"/>
      <c r="O25" s="2"/>
      <c r="P25" s="2"/>
      <c r="Q25" s="2"/>
      <c r="R25" s="2"/>
    </row>
    <row r="26" spans="1:18" x14ac:dyDescent="0.25">
      <c r="A26" s="3" t="s">
        <v>108</v>
      </c>
      <c r="B26" s="2" t="s">
        <v>109</v>
      </c>
      <c r="C26" s="2" t="s">
        <v>110</v>
      </c>
      <c r="D26" s="2" t="s">
        <v>109</v>
      </c>
      <c r="E26" s="2" t="s">
        <v>110</v>
      </c>
      <c r="F26" s="5" t="s">
        <v>27</v>
      </c>
      <c r="G26" s="5" t="s">
        <v>27</v>
      </c>
      <c r="H26" s="6">
        <v>13.82</v>
      </c>
      <c r="I26" s="6">
        <f>SUM(H26,K26,M26)</f>
        <v>17.48</v>
      </c>
      <c r="J26" s="7">
        <v>0.15</v>
      </c>
      <c r="K26" s="6">
        <f>ROUND(PRODUCT(H26,J26), 2)</f>
        <v>2.0699999999999998</v>
      </c>
      <c r="L26" s="7">
        <v>0.1</v>
      </c>
      <c r="M26" s="6">
        <f>ROUND(PRODUCT(SUM(H26,K26), L26), 2)</f>
        <v>1.59</v>
      </c>
      <c r="N26" s="2"/>
      <c r="O26" s="2"/>
      <c r="P26" s="2"/>
      <c r="Q26" s="2"/>
      <c r="R26" s="2"/>
    </row>
    <row r="27" spans="1:18" x14ac:dyDescent="0.25">
      <c r="A27" s="3" t="s">
        <v>111</v>
      </c>
      <c r="B27" s="2" t="s">
        <v>112</v>
      </c>
      <c r="C27" s="2" t="s">
        <v>113</v>
      </c>
      <c r="D27" s="2" t="s">
        <v>112</v>
      </c>
      <c r="E27" s="2" t="s">
        <v>113</v>
      </c>
      <c r="F27" s="5" t="s">
        <v>27</v>
      </c>
      <c r="G27" s="5" t="s">
        <v>27</v>
      </c>
      <c r="H27" s="6">
        <v>16.600000000000001</v>
      </c>
      <c r="I27" s="6">
        <f>SUM(H27,K27,M27)</f>
        <v>21.000000000000004</v>
      </c>
      <c r="J27" s="7">
        <v>0.15</v>
      </c>
      <c r="K27" s="6">
        <f>ROUND(PRODUCT(H27,J27), 2)</f>
        <v>2.4900000000000002</v>
      </c>
      <c r="L27" s="7">
        <v>0.1</v>
      </c>
      <c r="M27" s="6">
        <f>ROUND(PRODUCT(SUM(H27,K27), L27), 2)</f>
        <v>1.91</v>
      </c>
      <c r="N27" s="2"/>
      <c r="O27" s="2"/>
      <c r="P27" s="2"/>
      <c r="Q27" s="2"/>
      <c r="R27" s="2"/>
    </row>
    <row r="28" spans="1:18" ht="86.25" x14ac:dyDescent="0.25">
      <c r="A28" s="2" t="s">
        <v>114</v>
      </c>
      <c r="B28" s="4" t="s">
        <v>115</v>
      </c>
      <c r="C28" s="4" t="s">
        <v>116</v>
      </c>
      <c r="D28" s="4" t="s">
        <v>117</v>
      </c>
      <c r="E28" s="4" t="s">
        <v>118</v>
      </c>
      <c r="F28" s="4"/>
      <c r="G28" s="4"/>
      <c r="H28" s="2"/>
      <c r="I28" s="2"/>
      <c r="J28" s="2"/>
      <c r="K28" s="2"/>
      <c r="L28" s="2"/>
      <c r="M28" s="2"/>
      <c r="N28" s="2"/>
      <c r="O28" s="2"/>
      <c r="P28" s="2"/>
      <c r="Q28" s="2"/>
      <c r="R28" s="2"/>
    </row>
    <row r="29" spans="1:18" x14ac:dyDescent="0.25">
      <c r="A29" s="3" t="s">
        <v>119</v>
      </c>
      <c r="B29" s="2" t="s">
        <v>120</v>
      </c>
      <c r="C29" s="2" t="s">
        <v>121</v>
      </c>
      <c r="D29" s="2" t="s">
        <v>120</v>
      </c>
      <c r="E29" s="2" t="s">
        <v>121</v>
      </c>
      <c r="F29" s="5" t="s">
        <v>27</v>
      </c>
      <c r="G29" s="5" t="s">
        <v>27</v>
      </c>
      <c r="H29" s="6">
        <v>15.95</v>
      </c>
      <c r="I29" s="6">
        <f>SUM(H29,K29,M29)</f>
        <v>20.170000000000002</v>
      </c>
      <c r="J29" s="7">
        <v>0.15</v>
      </c>
      <c r="K29" s="6">
        <f>ROUND(PRODUCT(H29,J29), 2)</f>
        <v>2.39</v>
      </c>
      <c r="L29" s="7">
        <v>0.1</v>
      </c>
      <c r="M29" s="6">
        <f>ROUND(PRODUCT(SUM(H29,K29), L29), 2)</f>
        <v>1.83</v>
      </c>
      <c r="N29" s="2"/>
      <c r="O29" s="2"/>
      <c r="P29" s="2"/>
      <c r="Q29" s="2"/>
      <c r="R29" s="2"/>
    </row>
    <row r="30" spans="1:18" x14ac:dyDescent="0.25">
      <c r="A30" s="3" t="s">
        <v>122</v>
      </c>
      <c r="B30" s="2" t="s">
        <v>123</v>
      </c>
      <c r="C30" s="2" t="s">
        <v>124</v>
      </c>
      <c r="D30" s="2" t="s">
        <v>123</v>
      </c>
      <c r="E30" s="2" t="s">
        <v>124</v>
      </c>
      <c r="F30" s="5" t="s">
        <v>27</v>
      </c>
      <c r="G30" s="5" t="s">
        <v>27</v>
      </c>
      <c r="H30" s="6">
        <v>19.149999999999999</v>
      </c>
      <c r="I30" s="6">
        <f>SUM(H30,K30,M30)</f>
        <v>24.22</v>
      </c>
      <c r="J30" s="7">
        <v>0.15</v>
      </c>
      <c r="K30" s="6">
        <f>ROUND(PRODUCT(H30,J30), 2)</f>
        <v>2.87</v>
      </c>
      <c r="L30" s="7">
        <v>0.1</v>
      </c>
      <c r="M30" s="6">
        <f>ROUND(PRODUCT(SUM(H30,K30), L30), 2)</f>
        <v>2.2000000000000002</v>
      </c>
      <c r="N30" s="2"/>
      <c r="O30" s="2"/>
      <c r="P30" s="2"/>
      <c r="Q30" s="2"/>
      <c r="R30" s="2"/>
    </row>
    <row r="31" spans="1:18" ht="86.25" x14ac:dyDescent="0.25">
      <c r="A31" s="2" t="s">
        <v>125</v>
      </c>
      <c r="B31" s="4" t="s">
        <v>126</v>
      </c>
      <c r="C31" s="4" t="s">
        <v>127</v>
      </c>
      <c r="D31" s="4" t="s">
        <v>128</v>
      </c>
      <c r="E31" s="4" t="s">
        <v>129</v>
      </c>
      <c r="F31" s="4"/>
      <c r="G31" s="4"/>
      <c r="H31" s="2"/>
      <c r="I31" s="2"/>
      <c r="J31" s="2"/>
      <c r="K31" s="2"/>
      <c r="L31" s="2"/>
      <c r="M31" s="2"/>
      <c r="N31" s="2"/>
      <c r="O31" s="2"/>
      <c r="P31" s="2"/>
      <c r="Q31" s="2"/>
      <c r="R31" s="2"/>
    </row>
    <row r="32" spans="1:18" x14ac:dyDescent="0.25">
      <c r="A32" s="3" t="s">
        <v>130</v>
      </c>
      <c r="B32" s="2" t="s">
        <v>131</v>
      </c>
      <c r="C32" s="2" t="s">
        <v>132</v>
      </c>
      <c r="D32" s="2" t="s">
        <v>131</v>
      </c>
      <c r="E32" s="2" t="s">
        <v>132</v>
      </c>
      <c r="F32" s="5" t="s">
        <v>27</v>
      </c>
      <c r="G32" s="5" t="s">
        <v>27</v>
      </c>
      <c r="H32" s="6">
        <v>40.51</v>
      </c>
      <c r="I32" s="6">
        <f>SUM(H32,K32,M32)</f>
        <v>51.25</v>
      </c>
      <c r="J32" s="7">
        <v>0.15</v>
      </c>
      <c r="K32" s="6">
        <f>ROUND(PRODUCT(H32,J32), 2)</f>
        <v>6.08</v>
      </c>
      <c r="L32" s="7">
        <v>0.1</v>
      </c>
      <c r="M32" s="6">
        <f>ROUND(PRODUCT(SUM(H32,K32), L32), 2)</f>
        <v>4.66</v>
      </c>
      <c r="N32" s="2"/>
      <c r="O32" s="2"/>
      <c r="P32" s="2"/>
      <c r="Q32" s="2"/>
      <c r="R32" s="2"/>
    </row>
    <row r="33" spans="1:18" x14ac:dyDescent="0.25">
      <c r="A33" s="3" t="s">
        <v>133</v>
      </c>
      <c r="B33" s="2" t="s">
        <v>134</v>
      </c>
      <c r="C33" s="2" t="s">
        <v>135</v>
      </c>
      <c r="D33" s="2" t="s">
        <v>134</v>
      </c>
      <c r="E33" s="2" t="s">
        <v>135</v>
      </c>
      <c r="F33" s="5" t="s">
        <v>27</v>
      </c>
      <c r="G33" s="5" t="s">
        <v>27</v>
      </c>
      <c r="H33" s="6">
        <v>48.58</v>
      </c>
      <c r="I33" s="6">
        <f>SUM(H33,K33,M33)</f>
        <v>61.459999999999994</v>
      </c>
      <c r="J33" s="7">
        <v>0.15</v>
      </c>
      <c r="K33" s="6">
        <f>ROUND(PRODUCT(H33,J33), 2)</f>
        <v>7.29</v>
      </c>
      <c r="L33" s="7">
        <v>0.1</v>
      </c>
      <c r="M33" s="6">
        <f>ROUND(PRODUCT(SUM(H33,K33), L33), 2)</f>
        <v>5.59</v>
      </c>
      <c r="N33" s="2"/>
      <c r="O33" s="2"/>
      <c r="P33" s="2"/>
      <c r="Q33" s="2"/>
      <c r="R33" s="2"/>
    </row>
    <row r="34" spans="1:18" ht="157.5" x14ac:dyDescent="0.25">
      <c r="A34" s="2" t="s">
        <v>138</v>
      </c>
      <c r="B34" s="4" t="s">
        <v>139</v>
      </c>
      <c r="C34" s="4" t="s">
        <v>140</v>
      </c>
      <c r="D34" s="4" t="s">
        <v>141</v>
      </c>
      <c r="E34" s="4" t="s">
        <v>142</v>
      </c>
      <c r="F34" s="4"/>
      <c r="G34" s="4"/>
      <c r="H34" s="2"/>
      <c r="I34" s="2"/>
      <c r="J34" s="2"/>
      <c r="K34" s="2"/>
      <c r="L34" s="2"/>
      <c r="M34" s="2"/>
      <c r="N34" s="2"/>
      <c r="O34" s="2"/>
      <c r="P34" s="2"/>
      <c r="Q34" s="2"/>
      <c r="R34" s="2"/>
    </row>
    <row r="35" spans="1:18" x14ac:dyDescent="0.25">
      <c r="A35" s="2" t="s">
        <v>143</v>
      </c>
      <c r="B35" s="4" t="s">
        <v>144</v>
      </c>
      <c r="C35" s="4" t="s">
        <v>145</v>
      </c>
      <c r="D35" s="4" t="s">
        <v>144</v>
      </c>
      <c r="E35" s="4" t="s">
        <v>145</v>
      </c>
      <c r="F35" s="4"/>
      <c r="G35" s="4"/>
      <c r="H35" s="2"/>
      <c r="I35" s="2"/>
      <c r="J35" s="2"/>
      <c r="K35" s="2"/>
      <c r="L35" s="2"/>
      <c r="M35" s="2"/>
      <c r="N35" s="2"/>
      <c r="O35" s="2"/>
      <c r="P35" s="2"/>
      <c r="Q35" s="2"/>
      <c r="R35" s="2"/>
    </row>
    <row r="36" spans="1:18" x14ac:dyDescent="0.25">
      <c r="A36" s="3" t="s">
        <v>146</v>
      </c>
      <c r="B36" s="2" t="s">
        <v>147</v>
      </c>
      <c r="C36" s="2" t="s">
        <v>148</v>
      </c>
      <c r="D36" s="2" t="s">
        <v>147</v>
      </c>
      <c r="E36" s="2" t="s">
        <v>148</v>
      </c>
      <c r="F36" s="5" t="s">
        <v>25</v>
      </c>
      <c r="G36" s="5" t="s">
        <v>25</v>
      </c>
      <c r="H36" s="6">
        <v>3.5</v>
      </c>
      <c r="I36" s="6">
        <f t="shared" ref="I36:I41" si="0">SUM(H36,K36,M36)</f>
        <v>4.4300000000000006</v>
      </c>
      <c r="J36" s="7">
        <v>0.15</v>
      </c>
      <c r="K36" s="6">
        <f t="shared" ref="K36:K41" si="1">ROUND(PRODUCT(H36,J36), 2)</f>
        <v>0.53</v>
      </c>
      <c r="L36" s="7">
        <v>0.1</v>
      </c>
      <c r="M36" s="6">
        <f t="shared" ref="M36:M41" si="2">ROUND(PRODUCT(SUM(H36,K36), L36), 2)</f>
        <v>0.4</v>
      </c>
      <c r="N36" s="2"/>
      <c r="O36" s="2"/>
      <c r="P36" s="2"/>
      <c r="Q36" s="2"/>
      <c r="R36" s="2"/>
    </row>
    <row r="37" spans="1:18" x14ac:dyDescent="0.25">
      <c r="A37" s="3" t="s">
        <v>149</v>
      </c>
      <c r="B37" s="2" t="s">
        <v>150</v>
      </c>
      <c r="C37" s="2" t="s">
        <v>151</v>
      </c>
      <c r="D37" s="2" t="s">
        <v>150</v>
      </c>
      <c r="E37" s="2" t="s">
        <v>151</v>
      </c>
      <c r="F37" s="5" t="s">
        <v>25</v>
      </c>
      <c r="G37" s="5" t="s">
        <v>25</v>
      </c>
      <c r="H37" s="6">
        <v>3</v>
      </c>
      <c r="I37" s="6">
        <f t="shared" si="0"/>
        <v>3.8000000000000003</v>
      </c>
      <c r="J37" s="7">
        <v>0.15</v>
      </c>
      <c r="K37" s="6">
        <f t="shared" si="1"/>
        <v>0.45</v>
      </c>
      <c r="L37" s="7">
        <v>0.1</v>
      </c>
      <c r="M37" s="6">
        <f t="shared" si="2"/>
        <v>0.35</v>
      </c>
      <c r="N37" s="2"/>
      <c r="O37" s="2"/>
      <c r="P37" s="2"/>
      <c r="Q37" s="2"/>
      <c r="R37" s="2"/>
    </row>
    <row r="38" spans="1:18" x14ac:dyDescent="0.25">
      <c r="A38" s="3" t="s">
        <v>152</v>
      </c>
      <c r="B38" s="2" t="s">
        <v>153</v>
      </c>
      <c r="C38" s="2" t="s">
        <v>154</v>
      </c>
      <c r="D38" s="2" t="s">
        <v>153</v>
      </c>
      <c r="E38" s="2" t="s">
        <v>154</v>
      </c>
      <c r="F38" s="5" t="s">
        <v>25</v>
      </c>
      <c r="G38" s="5" t="s">
        <v>25</v>
      </c>
      <c r="H38" s="6">
        <v>4.5</v>
      </c>
      <c r="I38" s="6">
        <f t="shared" si="0"/>
        <v>5.6999999999999993</v>
      </c>
      <c r="J38" s="7">
        <v>0.15</v>
      </c>
      <c r="K38" s="6">
        <f t="shared" si="1"/>
        <v>0.68</v>
      </c>
      <c r="L38" s="7">
        <v>0.1</v>
      </c>
      <c r="M38" s="6">
        <f t="shared" si="2"/>
        <v>0.52</v>
      </c>
      <c r="N38" s="2"/>
      <c r="O38" s="2"/>
      <c r="P38" s="2"/>
      <c r="Q38" s="2"/>
      <c r="R38" s="2"/>
    </row>
    <row r="39" spans="1:18" x14ac:dyDescent="0.25">
      <c r="A39" s="3" t="s">
        <v>155</v>
      </c>
      <c r="B39" s="2" t="s">
        <v>156</v>
      </c>
      <c r="C39" s="2" t="s">
        <v>157</v>
      </c>
      <c r="D39" s="2" t="s">
        <v>156</v>
      </c>
      <c r="E39" s="2" t="s">
        <v>157</v>
      </c>
      <c r="F39" s="5" t="s">
        <v>25</v>
      </c>
      <c r="G39" s="5" t="s">
        <v>25</v>
      </c>
      <c r="H39" s="6">
        <v>4.5</v>
      </c>
      <c r="I39" s="6">
        <f t="shared" si="0"/>
        <v>5.6999999999999993</v>
      </c>
      <c r="J39" s="7">
        <v>0.15</v>
      </c>
      <c r="K39" s="6">
        <f t="shared" si="1"/>
        <v>0.68</v>
      </c>
      <c r="L39" s="7">
        <v>0.1</v>
      </c>
      <c r="M39" s="6">
        <f t="shared" si="2"/>
        <v>0.52</v>
      </c>
      <c r="N39" s="2"/>
      <c r="O39" s="2"/>
      <c r="P39" s="2"/>
      <c r="Q39" s="2"/>
      <c r="R39" s="2"/>
    </row>
    <row r="40" spans="1:18" x14ac:dyDescent="0.25">
      <c r="A40" s="3" t="s">
        <v>158</v>
      </c>
      <c r="B40" s="2" t="s">
        <v>159</v>
      </c>
      <c r="C40" s="2" t="s">
        <v>160</v>
      </c>
      <c r="D40" s="2" t="s">
        <v>159</v>
      </c>
      <c r="E40" s="2" t="s">
        <v>160</v>
      </c>
      <c r="F40" s="5" t="s">
        <v>25</v>
      </c>
      <c r="G40" s="5" t="s">
        <v>25</v>
      </c>
      <c r="H40" s="6">
        <v>9</v>
      </c>
      <c r="I40" s="6">
        <f t="shared" si="0"/>
        <v>11.39</v>
      </c>
      <c r="J40" s="7">
        <v>0.15</v>
      </c>
      <c r="K40" s="6">
        <f t="shared" si="1"/>
        <v>1.35</v>
      </c>
      <c r="L40" s="7">
        <v>0.1</v>
      </c>
      <c r="M40" s="6">
        <f t="shared" si="2"/>
        <v>1.04</v>
      </c>
      <c r="N40" s="2"/>
      <c r="O40" s="2"/>
      <c r="P40" s="2"/>
      <c r="Q40" s="2"/>
      <c r="R40" s="2"/>
    </row>
    <row r="41" spans="1:18" x14ac:dyDescent="0.25">
      <c r="A41" s="3" t="s">
        <v>161</v>
      </c>
      <c r="B41" s="2" t="s">
        <v>162</v>
      </c>
      <c r="C41" s="2" t="s">
        <v>163</v>
      </c>
      <c r="D41" s="2" t="s">
        <v>162</v>
      </c>
      <c r="E41" s="2" t="s">
        <v>163</v>
      </c>
      <c r="F41" s="5" t="s">
        <v>25</v>
      </c>
      <c r="G41" s="5" t="s">
        <v>25</v>
      </c>
      <c r="H41" s="6">
        <v>9</v>
      </c>
      <c r="I41" s="6">
        <f t="shared" si="0"/>
        <v>11.39</v>
      </c>
      <c r="J41" s="7">
        <v>0.15</v>
      </c>
      <c r="K41" s="6">
        <f t="shared" si="1"/>
        <v>1.35</v>
      </c>
      <c r="L41" s="7">
        <v>0.1</v>
      </c>
      <c r="M41" s="6">
        <f t="shared" si="2"/>
        <v>1.04</v>
      </c>
      <c r="N41" s="2"/>
      <c r="O41" s="2"/>
      <c r="P41" s="2"/>
      <c r="Q41" s="2"/>
      <c r="R41" s="2"/>
    </row>
    <row r="42" spans="1:18" x14ac:dyDescent="0.25">
      <c r="A42" s="2" t="s">
        <v>164</v>
      </c>
      <c r="B42" s="4" t="s">
        <v>165</v>
      </c>
      <c r="C42" s="4" t="s">
        <v>166</v>
      </c>
      <c r="D42" s="4" t="s">
        <v>165</v>
      </c>
      <c r="E42" s="4" t="s">
        <v>166</v>
      </c>
      <c r="F42" s="4"/>
      <c r="G42" s="4"/>
      <c r="H42" s="2"/>
      <c r="I42" s="2"/>
      <c r="J42" s="2"/>
      <c r="K42" s="2"/>
      <c r="L42" s="2"/>
      <c r="M42" s="2"/>
      <c r="N42" s="2"/>
      <c r="O42" s="2"/>
      <c r="P42" s="2"/>
      <c r="Q42" s="2"/>
      <c r="R42" s="2"/>
    </row>
    <row r="43" spans="1:18" x14ac:dyDescent="0.25">
      <c r="A43" s="3" t="s">
        <v>167</v>
      </c>
      <c r="B43" s="2" t="s">
        <v>168</v>
      </c>
      <c r="C43" s="2" t="s">
        <v>169</v>
      </c>
      <c r="D43" s="2" t="s">
        <v>168</v>
      </c>
      <c r="E43" s="2" t="s">
        <v>169</v>
      </c>
      <c r="F43" s="5" t="s">
        <v>25</v>
      </c>
      <c r="G43" s="5" t="s">
        <v>25</v>
      </c>
      <c r="H43" s="6">
        <v>13.25</v>
      </c>
      <c r="I43" s="6">
        <f>SUM(H43,K43,M43)</f>
        <v>16.760000000000002</v>
      </c>
      <c r="J43" s="7">
        <v>0.15</v>
      </c>
      <c r="K43" s="6">
        <f>ROUND(PRODUCT(H43,J43), 2)</f>
        <v>1.99</v>
      </c>
      <c r="L43" s="7">
        <v>0.1</v>
      </c>
      <c r="M43" s="6">
        <f>ROUND(PRODUCT(SUM(H43,K43), L43), 2)</f>
        <v>1.52</v>
      </c>
      <c r="N43" s="2"/>
      <c r="O43" s="2"/>
      <c r="P43" s="2"/>
      <c r="Q43" s="2"/>
      <c r="R43" s="2"/>
    </row>
    <row r="44" spans="1:18" x14ac:dyDescent="0.25">
      <c r="A44" s="3" t="s">
        <v>170</v>
      </c>
      <c r="B44" s="2" t="s">
        <v>171</v>
      </c>
      <c r="C44" s="2" t="s">
        <v>172</v>
      </c>
      <c r="D44" s="2" t="s">
        <v>171</v>
      </c>
      <c r="E44" s="2" t="s">
        <v>172</v>
      </c>
      <c r="F44" s="5" t="s">
        <v>25</v>
      </c>
      <c r="G44" s="5" t="s">
        <v>25</v>
      </c>
      <c r="H44" s="6">
        <v>10.33</v>
      </c>
      <c r="I44" s="6">
        <f>SUM(H44,K44,M44)</f>
        <v>13.07</v>
      </c>
      <c r="J44" s="7">
        <v>0.15</v>
      </c>
      <c r="K44" s="6">
        <f>ROUND(PRODUCT(H44,J44), 2)</f>
        <v>1.55</v>
      </c>
      <c r="L44" s="7">
        <v>0.1</v>
      </c>
      <c r="M44" s="6">
        <f>ROUND(PRODUCT(SUM(H44,K44), L44), 2)</f>
        <v>1.19</v>
      </c>
      <c r="N44" s="2"/>
      <c r="O44" s="2"/>
      <c r="P44" s="2"/>
      <c r="Q44" s="2"/>
      <c r="R44" s="2"/>
    </row>
    <row r="45" spans="1:18" x14ac:dyDescent="0.25">
      <c r="A45" s="2" t="s">
        <v>173</v>
      </c>
      <c r="B45" s="4" t="s">
        <v>174</v>
      </c>
      <c r="C45" s="4" t="s">
        <v>175</v>
      </c>
      <c r="D45" s="4" t="s">
        <v>174</v>
      </c>
      <c r="E45" s="4" t="s">
        <v>175</v>
      </c>
      <c r="F45" s="4"/>
      <c r="G45" s="4"/>
      <c r="H45" s="2"/>
      <c r="I45" s="2"/>
      <c r="J45" s="2"/>
      <c r="K45" s="2"/>
      <c r="L45" s="2"/>
      <c r="M45" s="2"/>
      <c r="N45" s="2"/>
      <c r="O45" s="2"/>
      <c r="P45" s="2"/>
      <c r="Q45" s="2"/>
      <c r="R45" s="2"/>
    </row>
    <row r="46" spans="1:18" x14ac:dyDescent="0.25">
      <c r="A46" s="3" t="s">
        <v>176</v>
      </c>
      <c r="B46" s="2" t="s">
        <v>177</v>
      </c>
      <c r="C46" s="2" t="s">
        <v>178</v>
      </c>
      <c r="D46" s="2" t="s">
        <v>177</v>
      </c>
      <c r="E46" s="2" t="s">
        <v>178</v>
      </c>
      <c r="F46" s="5" t="s">
        <v>25</v>
      </c>
      <c r="G46" s="5" t="s">
        <v>25</v>
      </c>
      <c r="H46" s="6">
        <v>5</v>
      </c>
      <c r="I46" s="6">
        <f>SUM(H46,K46,M46)</f>
        <v>6.33</v>
      </c>
      <c r="J46" s="7">
        <v>0.15</v>
      </c>
      <c r="K46" s="6">
        <f>ROUND(PRODUCT(H46,J46), 2)</f>
        <v>0.75</v>
      </c>
      <c r="L46" s="7">
        <v>0.1</v>
      </c>
      <c r="M46" s="6">
        <f>ROUND(PRODUCT(SUM(H46,K46), L46), 2)</f>
        <v>0.57999999999999996</v>
      </c>
      <c r="N46" s="2"/>
      <c r="O46" s="2"/>
      <c r="P46" s="2"/>
      <c r="Q46" s="2"/>
      <c r="R46" s="2"/>
    </row>
    <row r="47" spans="1:18" ht="57.75" x14ac:dyDescent="0.25">
      <c r="A47" s="2" t="s">
        <v>179</v>
      </c>
      <c r="B47" s="4" t="s">
        <v>180</v>
      </c>
      <c r="C47" s="4" t="s">
        <v>181</v>
      </c>
      <c r="D47" s="4" t="s">
        <v>182</v>
      </c>
      <c r="E47" s="4" t="s">
        <v>183</v>
      </c>
      <c r="F47" s="4"/>
      <c r="G47" s="4"/>
      <c r="H47" s="2"/>
      <c r="I47" s="2"/>
      <c r="J47" s="2"/>
      <c r="K47" s="2"/>
      <c r="L47" s="2"/>
      <c r="M47" s="2"/>
      <c r="N47" s="2"/>
      <c r="O47" s="2"/>
      <c r="P47" s="2"/>
      <c r="Q47" s="2"/>
      <c r="R47" s="2"/>
    </row>
    <row r="48" spans="1:18" x14ac:dyDescent="0.25">
      <c r="A48" s="2" t="s">
        <v>184</v>
      </c>
      <c r="B48" s="4" t="s">
        <v>185</v>
      </c>
      <c r="C48" s="4" t="s">
        <v>186</v>
      </c>
      <c r="D48" s="4" t="s">
        <v>185</v>
      </c>
      <c r="E48" s="4" t="s">
        <v>186</v>
      </c>
      <c r="F48" s="4"/>
      <c r="G48" s="4"/>
      <c r="H48" s="2"/>
      <c r="I48" s="2"/>
      <c r="J48" s="2"/>
      <c r="K48" s="2"/>
      <c r="L48" s="2"/>
      <c r="M48" s="2"/>
      <c r="N48" s="2"/>
      <c r="O48" s="2"/>
      <c r="P48" s="2"/>
      <c r="Q48" s="2"/>
      <c r="R48" s="2"/>
    </row>
    <row r="49" spans="1:18" ht="100.5" x14ac:dyDescent="0.25">
      <c r="A49" s="2" t="s">
        <v>187</v>
      </c>
      <c r="B49" s="4" t="s">
        <v>188</v>
      </c>
      <c r="C49" s="4" t="s">
        <v>189</v>
      </c>
      <c r="D49" s="4" t="s">
        <v>190</v>
      </c>
      <c r="E49" s="4" t="s">
        <v>191</v>
      </c>
      <c r="F49" s="4"/>
      <c r="G49" s="4"/>
      <c r="H49" s="2"/>
      <c r="I49" s="2"/>
      <c r="J49" s="2"/>
      <c r="K49" s="2"/>
      <c r="L49" s="2"/>
      <c r="M49" s="2"/>
      <c r="N49" s="2"/>
      <c r="O49" s="2"/>
      <c r="P49" s="2"/>
      <c r="Q49" s="2"/>
      <c r="R49" s="2"/>
    </row>
    <row r="50" spans="1:18" x14ac:dyDescent="0.25">
      <c r="A50" s="3" t="s">
        <v>192</v>
      </c>
      <c r="B50" s="2" t="s">
        <v>193</v>
      </c>
      <c r="C50" s="2" t="s">
        <v>194</v>
      </c>
      <c r="D50" s="2" t="s">
        <v>193</v>
      </c>
      <c r="E50" s="2" t="s">
        <v>194</v>
      </c>
      <c r="F50" s="5" t="s">
        <v>25</v>
      </c>
      <c r="G50" s="5" t="s">
        <v>25</v>
      </c>
      <c r="H50" s="6">
        <v>120.3</v>
      </c>
      <c r="I50" s="6">
        <f t="shared" ref="I50:I54" si="3">SUM(H50,K50,M50)</f>
        <v>152.19</v>
      </c>
      <c r="J50" s="7">
        <v>0.15</v>
      </c>
      <c r="K50" s="6">
        <f t="shared" ref="K50:K54" si="4">ROUND(PRODUCT(H50,J50), 2)</f>
        <v>18.05</v>
      </c>
      <c r="L50" s="7">
        <v>0.1</v>
      </c>
      <c r="M50" s="6">
        <f t="shared" ref="M50:M54" si="5">ROUND(PRODUCT(SUM(H50,K50), L50), 2)</f>
        <v>13.84</v>
      </c>
      <c r="N50" s="2"/>
      <c r="O50" s="2"/>
      <c r="P50" s="2"/>
      <c r="Q50" s="2"/>
      <c r="R50" s="2"/>
    </row>
    <row r="51" spans="1:18" x14ac:dyDescent="0.25">
      <c r="A51" s="3" t="s">
        <v>195</v>
      </c>
      <c r="B51" s="2" t="s">
        <v>196</v>
      </c>
      <c r="C51" s="2" t="s">
        <v>197</v>
      </c>
      <c r="D51" s="2" t="s">
        <v>196</v>
      </c>
      <c r="E51" s="2" t="s">
        <v>197</v>
      </c>
      <c r="F51" s="5" t="s">
        <v>25</v>
      </c>
      <c r="G51" s="5" t="s">
        <v>25</v>
      </c>
      <c r="H51" s="6">
        <v>132.44999999999999</v>
      </c>
      <c r="I51" s="6">
        <f t="shared" si="3"/>
        <v>167.54999999999998</v>
      </c>
      <c r="J51" s="7">
        <v>0.15</v>
      </c>
      <c r="K51" s="6">
        <f t="shared" si="4"/>
        <v>19.87</v>
      </c>
      <c r="L51" s="7">
        <v>0.1</v>
      </c>
      <c r="M51" s="6">
        <f t="shared" si="5"/>
        <v>15.23</v>
      </c>
      <c r="N51" s="2"/>
      <c r="O51" s="2"/>
      <c r="P51" s="2"/>
      <c r="Q51" s="2"/>
      <c r="R51" s="2"/>
    </row>
    <row r="52" spans="1:18" x14ac:dyDescent="0.25">
      <c r="A52" s="3" t="s">
        <v>198</v>
      </c>
      <c r="B52" s="2" t="s">
        <v>199</v>
      </c>
      <c r="C52" s="2" t="s">
        <v>200</v>
      </c>
      <c r="D52" s="2" t="s">
        <v>199</v>
      </c>
      <c r="E52" s="2" t="s">
        <v>200</v>
      </c>
      <c r="F52" s="5" t="s">
        <v>25</v>
      </c>
      <c r="G52" s="5" t="s">
        <v>25</v>
      </c>
      <c r="H52" s="6">
        <v>132.44999999999999</v>
      </c>
      <c r="I52" s="6">
        <f t="shared" si="3"/>
        <v>167.54999999999998</v>
      </c>
      <c r="J52" s="7">
        <v>0.15</v>
      </c>
      <c r="K52" s="6">
        <f t="shared" si="4"/>
        <v>19.87</v>
      </c>
      <c r="L52" s="7">
        <v>0.1</v>
      </c>
      <c r="M52" s="6">
        <f t="shared" si="5"/>
        <v>15.23</v>
      </c>
      <c r="N52" s="2"/>
      <c r="O52" s="2"/>
      <c r="P52" s="2"/>
      <c r="Q52" s="2"/>
      <c r="R52" s="2"/>
    </row>
    <row r="53" spans="1:18" x14ac:dyDescent="0.25">
      <c r="A53" s="3" t="s">
        <v>201</v>
      </c>
      <c r="B53" s="2" t="s">
        <v>202</v>
      </c>
      <c r="C53" s="2" t="s">
        <v>203</v>
      </c>
      <c r="D53" s="2" t="s">
        <v>202</v>
      </c>
      <c r="E53" s="2" t="s">
        <v>203</v>
      </c>
      <c r="F53" s="5" t="s">
        <v>25</v>
      </c>
      <c r="G53" s="5" t="s">
        <v>25</v>
      </c>
      <c r="H53" s="6">
        <v>135.91</v>
      </c>
      <c r="I53" s="6">
        <f t="shared" si="3"/>
        <v>171.93</v>
      </c>
      <c r="J53" s="7">
        <v>0.15</v>
      </c>
      <c r="K53" s="6">
        <f t="shared" si="4"/>
        <v>20.39</v>
      </c>
      <c r="L53" s="7">
        <v>0.1</v>
      </c>
      <c r="M53" s="6">
        <f t="shared" si="5"/>
        <v>15.63</v>
      </c>
      <c r="N53" s="2"/>
      <c r="O53" s="2"/>
      <c r="P53" s="2"/>
      <c r="Q53" s="2"/>
      <c r="R53" s="2"/>
    </row>
    <row r="54" spans="1:18" x14ac:dyDescent="0.25">
      <c r="A54" s="3" t="s">
        <v>204</v>
      </c>
      <c r="B54" s="2" t="s">
        <v>205</v>
      </c>
      <c r="C54" s="2" t="s">
        <v>206</v>
      </c>
      <c r="D54" s="2" t="s">
        <v>205</v>
      </c>
      <c r="E54" s="2" t="s">
        <v>206</v>
      </c>
      <c r="F54" s="5" t="s">
        <v>25</v>
      </c>
      <c r="G54" s="5" t="s">
        <v>25</v>
      </c>
      <c r="H54" s="6">
        <v>143.07</v>
      </c>
      <c r="I54" s="6">
        <f t="shared" si="3"/>
        <v>180.98</v>
      </c>
      <c r="J54" s="7">
        <v>0.15</v>
      </c>
      <c r="K54" s="6">
        <f t="shared" si="4"/>
        <v>21.46</v>
      </c>
      <c r="L54" s="7">
        <v>0.1</v>
      </c>
      <c r="M54" s="6">
        <f t="shared" si="5"/>
        <v>16.45</v>
      </c>
      <c r="N54" s="2"/>
      <c r="O54" s="2"/>
      <c r="P54" s="2"/>
      <c r="Q54" s="2"/>
      <c r="R54" s="2"/>
    </row>
    <row r="55" spans="1:18" x14ac:dyDescent="0.25">
      <c r="A55" s="3" t="s">
        <v>207</v>
      </c>
      <c r="B55" s="2" t="s">
        <v>208</v>
      </c>
      <c r="C55" s="2" t="s">
        <v>208</v>
      </c>
      <c r="D55" s="2" t="s">
        <v>208</v>
      </c>
      <c r="E55" s="2" t="s">
        <v>208</v>
      </c>
      <c r="F55" s="5" t="s">
        <v>25</v>
      </c>
      <c r="G55" s="5" t="s">
        <v>25</v>
      </c>
      <c r="H55" s="6"/>
      <c r="I55" s="6"/>
      <c r="J55" s="6"/>
      <c r="K55" s="6"/>
      <c r="L55" s="6"/>
      <c r="M55" s="6"/>
      <c r="N55" s="2"/>
      <c r="O55" s="2"/>
      <c r="P55" s="2"/>
      <c r="Q55" s="2"/>
      <c r="R55" s="2"/>
    </row>
    <row r="56" spans="1:18" x14ac:dyDescent="0.25">
      <c r="A56" s="3" t="s">
        <v>209</v>
      </c>
      <c r="B56" s="2" t="s">
        <v>210</v>
      </c>
      <c r="C56" s="2" t="s">
        <v>210</v>
      </c>
      <c r="D56" s="2" t="s">
        <v>210</v>
      </c>
      <c r="E56" s="2" t="s">
        <v>210</v>
      </c>
      <c r="F56" s="5" t="s">
        <v>25</v>
      </c>
      <c r="G56" s="5" t="s">
        <v>25</v>
      </c>
      <c r="H56" s="6"/>
      <c r="I56" s="6"/>
      <c r="J56" s="6"/>
      <c r="K56" s="6"/>
      <c r="L56" s="6"/>
      <c r="M56" s="6"/>
      <c r="N56" s="2"/>
      <c r="O56" s="2"/>
      <c r="P56" s="2"/>
      <c r="Q56" s="2"/>
      <c r="R56" s="2"/>
    </row>
    <row r="57" spans="1:18" x14ac:dyDescent="0.25">
      <c r="A57" s="3" t="s">
        <v>211</v>
      </c>
      <c r="B57" s="2" t="s">
        <v>212</v>
      </c>
      <c r="C57" s="2" t="s">
        <v>212</v>
      </c>
      <c r="D57" s="2" t="s">
        <v>212</v>
      </c>
      <c r="E57" s="2" t="s">
        <v>212</v>
      </c>
      <c r="F57" s="5" t="s">
        <v>25</v>
      </c>
      <c r="G57" s="5" t="s">
        <v>25</v>
      </c>
      <c r="H57" s="6"/>
      <c r="I57" s="6"/>
      <c r="J57" s="6"/>
      <c r="K57" s="6"/>
      <c r="L57" s="6"/>
      <c r="M57" s="6"/>
      <c r="N57" s="2"/>
      <c r="O57" s="2"/>
      <c r="P57" s="2"/>
      <c r="Q57" s="2"/>
      <c r="R57" s="2"/>
    </row>
    <row r="58" spans="1:18" x14ac:dyDescent="0.25">
      <c r="A58" s="3" t="s">
        <v>213</v>
      </c>
      <c r="B58" s="2" t="s">
        <v>214</v>
      </c>
      <c r="C58" s="2" t="s">
        <v>214</v>
      </c>
      <c r="D58" s="2" t="s">
        <v>214</v>
      </c>
      <c r="E58" s="2" t="s">
        <v>214</v>
      </c>
      <c r="F58" s="5" t="s">
        <v>25</v>
      </c>
      <c r="G58" s="5" t="s">
        <v>25</v>
      </c>
      <c r="H58" s="6"/>
      <c r="I58" s="6"/>
      <c r="J58" s="6"/>
      <c r="K58" s="6"/>
      <c r="L58" s="6"/>
      <c r="M58" s="6"/>
      <c r="N58" s="2"/>
      <c r="O58" s="2"/>
      <c r="P58" s="2"/>
      <c r="Q58" s="2"/>
      <c r="R58" s="2"/>
    </row>
    <row r="59" spans="1:18" x14ac:dyDescent="0.25">
      <c r="A59" s="3" t="s">
        <v>215</v>
      </c>
      <c r="B59" s="2" t="s">
        <v>216</v>
      </c>
      <c r="C59" s="2" t="s">
        <v>216</v>
      </c>
      <c r="D59" s="2" t="s">
        <v>216</v>
      </c>
      <c r="E59" s="2" t="s">
        <v>216</v>
      </c>
      <c r="F59" s="5" t="s">
        <v>25</v>
      </c>
      <c r="G59" s="5" t="s">
        <v>25</v>
      </c>
      <c r="H59" s="6"/>
      <c r="I59" s="6"/>
      <c r="J59" s="6"/>
      <c r="K59" s="6"/>
      <c r="L59" s="6"/>
      <c r="M59" s="6"/>
      <c r="N59" s="2"/>
      <c r="O59" s="2"/>
      <c r="P59" s="2"/>
      <c r="Q59" s="2"/>
      <c r="R59" s="2"/>
    </row>
    <row r="60" spans="1:18" x14ac:dyDescent="0.25">
      <c r="A60" s="3" t="s">
        <v>217</v>
      </c>
      <c r="B60" s="2" t="s">
        <v>218</v>
      </c>
      <c r="C60" s="2" t="s">
        <v>218</v>
      </c>
      <c r="D60" s="2" t="s">
        <v>218</v>
      </c>
      <c r="E60" s="2" t="s">
        <v>218</v>
      </c>
      <c r="F60" s="5" t="s">
        <v>25</v>
      </c>
      <c r="G60" s="5" t="s">
        <v>25</v>
      </c>
      <c r="H60" s="6"/>
      <c r="I60" s="6"/>
      <c r="J60" s="6"/>
      <c r="K60" s="6"/>
      <c r="L60" s="6"/>
      <c r="M60" s="6"/>
      <c r="N60" s="2"/>
      <c r="O60" s="2"/>
      <c r="P60" s="2"/>
      <c r="Q60" s="2"/>
      <c r="R60" s="2"/>
    </row>
    <row r="61" spans="1:18" x14ac:dyDescent="0.25">
      <c r="A61" s="3" t="s">
        <v>219</v>
      </c>
      <c r="B61" s="2" t="s">
        <v>220</v>
      </c>
      <c r="C61" s="2" t="s">
        <v>220</v>
      </c>
      <c r="D61" s="2" t="s">
        <v>220</v>
      </c>
      <c r="E61" s="2" t="s">
        <v>220</v>
      </c>
      <c r="F61" s="5" t="s">
        <v>25</v>
      </c>
      <c r="G61" s="5" t="s">
        <v>25</v>
      </c>
      <c r="H61" s="6"/>
      <c r="I61" s="6"/>
      <c r="J61" s="6"/>
      <c r="K61" s="6"/>
      <c r="L61" s="6"/>
      <c r="M61" s="6"/>
      <c r="N61" s="2"/>
      <c r="O61" s="2"/>
      <c r="P61" s="2"/>
      <c r="Q61" s="2"/>
      <c r="R61" s="2"/>
    </row>
    <row r="62" spans="1:18" x14ac:dyDescent="0.25">
      <c r="A62" s="3" t="s">
        <v>221</v>
      </c>
      <c r="B62" s="2" t="s">
        <v>222</v>
      </c>
      <c r="C62" s="2" t="s">
        <v>222</v>
      </c>
      <c r="D62" s="2" t="s">
        <v>222</v>
      </c>
      <c r="E62" s="2" t="s">
        <v>222</v>
      </c>
      <c r="F62" s="5" t="s">
        <v>25</v>
      </c>
      <c r="G62" s="5" t="s">
        <v>25</v>
      </c>
      <c r="H62" s="6"/>
      <c r="I62" s="6"/>
      <c r="J62" s="6"/>
      <c r="K62" s="6"/>
      <c r="L62" s="6"/>
      <c r="M62" s="6"/>
      <c r="N62" s="2"/>
      <c r="O62" s="2"/>
      <c r="P62" s="2"/>
      <c r="Q62" s="2"/>
      <c r="R62" s="2"/>
    </row>
    <row r="63" spans="1:18" ht="257.25" x14ac:dyDescent="0.25">
      <c r="A63" s="2" t="s">
        <v>223</v>
      </c>
      <c r="B63" s="4" t="s">
        <v>224</v>
      </c>
      <c r="C63" s="4" t="s">
        <v>225</v>
      </c>
      <c r="D63" s="4" t="s">
        <v>226</v>
      </c>
      <c r="E63" s="4" t="s">
        <v>227</v>
      </c>
      <c r="F63" s="4"/>
      <c r="G63" s="4"/>
      <c r="H63" s="2"/>
      <c r="I63" s="2"/>
      <c r="J63" s="2"/>
      <c r="K63" s="2"/>
      <c r="L63" s="2"/>
      <c r="M63" s="2"/>
      <c r="N63" s="2"/>
      <c r="O63" s="2"/>
      <c r="P63" s="2"/>
      <c r="Q63" s="2"/>
      <c r="R63" s="2"/>
    </row>
    <row r="64" spans="1:18" ht="409.6" x14ac:dyDescent="0.25">
      <c r="A64" s="2" t="s">
        <v>228</v>
      </c>
      <c r="B64" s="4" t="s">
        <v>229</v>
      </c>
      <c r="C64" s="4" t="s">
        <v>230</v>
      </c>
      <c r="D64" s="4" t="s">
        <v>231</v>
      </c>
      <c r="E64" s="4" t="s">
        <v>232</v>
      </c>
      <c r="F64" s="4"/>
      <c r="G64" s="4"/>
      <c r="H64" s="2"/>
      <c r="I64" s="2"/>
      <c r="J64" s="2"/>
      <c r="K64" s="2"/>
      <c r="L64" s="2"/>
      <c r="M64" s="2"/>
      <c r="N64" s="2"/>
      <c r="O64" s="2"/>
      <c r="P64" s="2"/>
      <c r="Q64" s="2"/>
      <c r="R64" s="2"/>
    </row>
    <row r="65" spans="1:18" ht="409.6" x14ac:dyDescent="0.25">
      <c r="A65" s="2" t="s">
        <v>233</v>
      </c>
      <c r="B65" s="4" t="s">
        <v>234</v>
      </c>
      <c r="C65" s="4" t="s">
        <v>235</v>
      </c>
      <c r="D65" s="4" t="s">
        <v>236</v>
      </c>
      <c r="E65" s="4" t="s">
        <v>237</v>
      </c>
      <c r="F65" s="4"/>
      <c r="G65" s="4"/>
      <c r="H65" s="2"/>
      <c r="I65" s="2"/>
      <c r="J65" s="2"/>
      <c r="K65" s="2"/>
      <c r="L65" s="2"/>
      <c r="M65" s="2"/>
      <c r="N65" s="2"/>
      <c r="O65" s="2"/>
      <c r="P65" s="2"/>
      <c r="Q65" s="2"/>
      <c r="R65" s="2"/>
    </row>
    <row r="66" spans="1:18" ht="86.25" x14ac:dyDescent="0.25">
      <c r="A66" s="2" t="s">
        <v>238</v>
      </c>
      <c r="B66" s="4" t="s">
        <v>188</v>
      </c>
      <c r="C66" s="4" t="s">
        <v>189</v>
      </c>
      <c r="D66" s="4" t="s">
        <v>239</v>
      </c>
      <c r="E66" s="4" t="s">
        <v>240</v>
      </c>
      <c r="F66" s="4"/>
      <c r="G66" s="4"/>
      <c r="H66" s="2"/>
      <c r="I66" s="2"/>
      <c r="J66" s="2"/>
      <c r="K66" s="2"/>
      <c r="L66" s="2"/>
      <c r="M66" s="2"/>
      <c r="N66" s="2"/>
      <c r="O66" s="2"/>
      <c r="P66" s="2"/>
      <c r="Q66" s="2"/>
      <c r="R66" s="2"/>
    </row>
    <row r="67" spans="1:18" x14ac:dyDescent="0.25">
      <c r="A67" s="3" t="s">
        <v>241</v>
      </c>
      <c r="B67" s="2" t="s">
        <v>193</v>
      </c>
      <c r="C67" s="2" t="s">
        <v>194</v>
      </c>
      <c r="D67" s="2" t="s">
        <v>193</v>
      </c>
      <c r="E67" s="2" t="s">
        <v>194</v>
      </c>
      <c r="F67" s="5" t="s">
        <v>25</v>
      </c>
      <c r="G67" s="5" t="s">
        <v>25</v>
      </c>
      <c r="H67" s="6">
        <v>151.5</v>
      </c>
      <c r="I67" s="6">
        <f t="shared" ref="I67:I73" si="6">SUM(H67,K67,M67)</f>
        <v>191.64999999999998</v>
      </c>
      <c r="J67" s="7">
        <v>0.15</v>
      </c>
      <c r="K67" s="6">
        <f t="shared" ref="K67:K73" si="7">ROUND(PRODUCT(H67,J67), 2)</f>
        <v>22.73</v>
      </c>
      <c r="L67" s="7">
        <v>0.1</v>
      </c>
      <c r="M67" s="6">
        <f t="shared" ref="M67:M73" si="8">ROUND(PRODUCT(SUM(H67,K67), L67), 2)</f>
        <v>17.420000000000002</v>
      </c>
      <c r="N67" s="7">
        <v>5.0599999999999999E-2</v>
      </c>
      <c r="O67" s="6">
        <f>ROUND(PRODUCT(K67,N67), 2)</f>
        <v>1.1499999999999999</v>
      </c>
      <c r="P67" s="7">
        <v>7.1999999999999995E-2</v>
      </c>
      <c r="Q67" s="6">
        <v>13.79</v>
      </c>
      <c r="R67" s="7">
        <f>O67 / I67</f>
        <v>6.0005217845030007E-3</v>
      </c>
    </row>
    <row r="68" spans="1:18" x14ac:dyDescent="0.25">
      <c r="A68" s="3" t="s">
        <v>242</v>
      </c>
      <c r="B68" s="2" t="s">
        <v>220</v>
      </c>
      <c r="C68" s="2" t="s">
        <v>220</v>
      </c>
      <c r="D68" s="2" t="s">
        <v>220</v>
      </c>
      <c r="E68" s="2" t="s">
        <v>220</v>
      </c>
      <c r="F68" s="5" t="s">
        <v>25</v>
      </c>
      <c r="G68" s="5" t="s">
        <v>25</v>
      </c>
      <c r="H68" s="6"/>
      <c r="I68" s="6"/>
      <c r="J68" s="6"/>
      <c r="K68" s="6"/>
      <c r="L68" s="6"/>
      <c r="M68" s="6"/>
      <c r="N68" s="2"/>
      <c r="O68" s="2"/>
      <c r="P68" s="2"/>
      <c r="Q68" s="2"/>
      <c r="R68" s="2"/>
    </row>
    <row r="69" spans="1:18" x14ac:dyDescent="0.25">
      <c r="A69" s="3" t="s">
        <v>243</v>
      </c>
      <c r="B69" s="2" t="s">
        <v>222</v>
      </c>
      <c r="C69" s="2" t="s">
        <v>222</v>
      </c>
      <c r="D69" s="2" t="s">
        <v>222</v>
      </c>
      <c r="E69" s="2" t="s">
        <v>222</v>
      </c>
      <c r="F69" s="5" t="s">
        <v>25</v>
      </c>
      <c r="G69" s="5" t="s">
        <v>25</v>
      </c>
      <c r="H69" s="6"/>
      <c r="I69" s="6"/>
      <c r="J69" s="6"/>
      <c r="K69" s="6"/>
      <c r="L69" s="6"/>
      <c r="M69" s="6"/>
      <c r="N69" s="2"/>
      <c r="O69" s="2"/>
      <c r="P69" s="2"/>
      <c r="Q69" s="2"/>
      <c r="R69" s="2"/>
    </row>
    <row r="70" spans="1:18" x14ac:dyDescent="0.25">
      <c r="A70" s="3" t="s">
        <v>244</v>
      </c>
      <c r="B70" s="2" t="s">
        <v>196</v>
      </c>
      <c r="C70" s="2" t="s">
        <v>197</v>
      </c>
      <c r="D70" s="2" t="s">
        <v>196</v>
      </c>
      <c r="E70" s="2" t="s">
        <v>197</v>
      </c>
      <c r="F70" s="5" t="s">
        <v>25</v>
      </c>
      <c r="G70" s="5" t="s">
        <v>25</v>
      </c>
      <c r="H70" s="6">
        <v>163.65</v>
      </c>
      <c r="I70" s="6">
        <f t="shared" si="6"/>
        <v>207.02</v>
      </c>
      <c r="J70" s="7">
        <v>0.15</v>
      </c>
      <c r="K70" s="6">
        <f t="shared" si="7"/>
        <v>24.55</v>
      </c>
      <c r="L70" s="7">
        <v>0.1</v>
      </c>
      <c r="M70" s="6">
        <f t="shared" si="8"/>
        <v>18.82</v>
      </c>
      <c r="N70" s="7">
        <v>5.0599999999999999E-2</v>
      </c>
      <c r="O70" s="6">
        <f>ROUND(PRODUCT(K70,N70), 2)</f>
        <v>1.24</v>
      </c>
      <c r="P70" s="7">
        <v>6.6600000000000006E-2</v>
      </c>
      <c r="Q70" s="6">
        <v>13.79</v>
      </c>
      <c r="R70" s="7">
        <f>O70 / I70</f>
        <v>5.9897594435320252E-3</v>
      </c>
    </row>
    <row r="71" spans="1:18" x14ac:dyDescent="0.25">
      <c r="A71" s="3" t="s">
        <v>245</v>
      </c>
      <c r="B71" s="2" t="s">
        <v>199</v>
      </c>
      <c r="C71" s="2" t="s">
        <v>200</v>
      </c>
      <c r="D71" s="2" t="s">
        <v>199</v>
      </c>
      <c r="E71" s="2" t="s">
        <v>200</v>
      </c>
      <c r="F71" s="5" t="s">
        <v>25</v>
      </c>
      <c r="G71" s="5" t="s">
        <v>25</v>
      </c>
      <c r="H71" s="6">
        <v>163.65</v>
      </c>
      <c r="I71" s="6">
        <f t="shared" si="6"/>
        <v>207.02</v>
      </c>
      <c r="J71" s="7">
        <v>0.15</v>
      </c>
      <c r="K71" s="6">
        <f t="shared" si="7"/>
        <v>24.55</v>
      </c>
      <c r="L71" s="7">
        <v>0.1</v>
      </c>
      <c r="M71" s="6">
        <f t="shared" si="8"/>
        <v>18.82</v>
      </c>
      <c r="N71" s="7">
        <v>5.0599999999999999E-2</v>
      </c>
      <c r="O71" s="6">
        <f>ROUND(PRODUCT(K71,N71), 2)</f>
        <v>1.24</v>
      </c>
      <c r="P71" s="7">
        <v>6.6600000000000006E-2</v>
      </c>
      <c r="Q71" s="6">
        <v>13.79</v>
      </c>
      <c r="R71" s="7">
        <f>O71 / I71</f>
        <v>5.9897594435320252E-3</v>
      </c>
    </row>
    <row r="72" spans="1:18" x14ac:dyDescent="0.25">
      <c r="A72" s="3" t="s">
        <v>246</v>
      </c>
      <c r="B72" s="2" t="s">
        <v>202</v>
      </c>
      <c r="C72" s="2" t="s">
        <v>203</v>
      </c>
      <c r="D72" s="2" t="s">
        <v>202</v>
      </c>
      <c r="E72" s="2" t="s">
        <v>203</v>
      </c>
      <c r="F72" s="5" t="s">
        <v>25</v>
      </c>
      <c r="G72" s="5" t="s">
        <v>25</v>
      </c>
      <c r="H72" s="6">
        <v>167.11</v>
      </c>
      <c r="I72" s="6">
        <f t="shared" si="6"/>
        <v>211.4</v>
      </c>
      <c r="J72" s="7">
        <v>0.15</v>
      </c>
      <c r="K72" s="6">
        <f t="shared" si="7"/>
        <v>25.07</v>
      </c>
      <c r="L72" s="7">
        <v>0.1</v>
      </c>
      <c r="M72" s="6">
        <f t="shared" si="8"/>
        <v>19.22</v>
      </c>
      <c r="N72" s="7">
        <v>5.0599999999999999E-2</v>
      </c>
      <c r="O72" s="6">
        <f>ROUND(PRODUCT(K72,N72), 2)</f>
        <v>1.27</v>
      </c>
      <c r="P72" s="7">
        <v>6.5199999999999994E-2</v>
      </c>
      <c r="Q72" s="6">
        <v>13.79</v>
      </c>
      <c r="R72" s="7">
        <f>O72 / I72</f>
        <v>6.0075685903500471E-3</v>
      </c>
    </row>
    <row r="73" spans="1:18" x14ac:dyDescent="0.25">
      <c r="A73" s="3" t="s">
        <v>247</v>
      </c>
      <c r="B73" s="2" t="s">
        <v>205</v>
      </c>
      <c r="C73" s="2" t="s">
        <v>206</v>
      </c>
      <c r="D73" s="2" t="s">
        <v>205</v>
      </c>
      <c r="E73" s="2" t="s">
        <v>206</v>
      </c>
      <c r="F73" s="5" t="s">
        <v>25</v>
      </c>
      <c r="G73" s="5" t="s">
        <v>25</v>
      </c>
      <c r="H73" s="6">
        <v>174.27</v>
      </c>
      <c r="I73" s="6">
        <f t="shared" si="6"/>
        <v>220.45000000000002</v>
      </c>
      <c r="J73" s="7">
        <v>0.15</v>
      </c>
      <c r="K73" s="6">
        <f t="shared" si="7"/>
        <v>26.14</v>
      </c>
      <c r="L73" s="7">
        <v>0.1</v>
      </c>
      <c r="M73" s="6">
        <f t="shared" si="8"/>
        <v>20.04</v>
      </c>
      <c r="N73" s="7">
        <v>5.0599999999999999E-2</v>
      </c>
      <c r="O73" s="6">
        <f>ROUND(PRODUCT(K73,N73), 2)</f>
        <v>1.32</v>
      </c>
      <c r="P73" s="7">
        <v>6.2600000000000003E-2</v>
      </c>
      <c r="Q73" s="6">
        <v>13.79</v>
      </c>
      <c r="R73" s="7">
        <f>O73 / I73</f>
        <v>5.9877523247902015E-3</v>
      </c>
    </row>
    <row r="74" spans="1:18" x14ac:dyDescent="0.25">
      <c r="A74" s="3" t="s">
        <v>248</v>
      </c>
      <c r="B74" s="2" t="s">
        <v>208</v>
      </c>
      <c r="C74" s="2" t="s">
        <v>208</v>
      </c>
      <c r="D74" s="2" t="s">
        <v>208</v>
      </c>
      <c r="E74" s="2" t="s">
        <v>208</v>
      </c>
      <c r="F74" s="5" t="s">
        <v>25</v>
      </c>
      <c r="G74" s="5" t="s">
        <v>25</v>
      </c>
      <c r="H74" s="6"/>
      <c r="I74" s="6"/>
      <c r="J74" s="6"/>
      <c r="K74" s="6"/>
      <c r="L74" s="6"/>
      <c r="M74" s="6"/>
      <c r="N74" s="2"/>
      <c r="O74" s="2"/>
      <c r="P74" s="2"/>
      <c r="Q74" s="2"/>
      <c r="R74" s="2"/>
    </row>
    <row r="75" spans="1:18" x14ac:dyDescent="0.25">
      <c r="A75" s="3" t="s">
        <v>249</v>
      </c>
      <c r="B75" s="2" t="s">
        <v>210</v>
      </c>
      <c r="C75" s="2" t="s">
        <v>210</v>
      </c>
      <c r="D75" s="2" t="s">
        <v>210</v>
      </c>
      <c r="E75" s="2" t="s">
        <v>210</v>
      </c>
      <c r="F75" s="5" t="s">
        <v>25</v>
      </c>
      <c r="G75" s="5" t="s">
        <v>25</v>
      </c>
      <c r="H75" s="6"/>
      <c r="I75" s="6"/>
      <c r="J75" s="6"/>
      <c r="K75" s="6"/>
      <c r="L75" s="6"/>
      <c r="M75" s="6"/>
      <c r="N75" s="2"/>
      <c r="O75" s="2"/>
      <c r="P75" s="2"/>
      <c r="Q75" s="2"/>
      <c r="R75" s="2"/>
    </row>
    <row r="76" spans="1:18" x14ac:dyDescent="0.25">
      <c r="A76" s="3" t="s">
        <v>250</v>
      </c>
      <c r="B76" s="2" t="s">
        <v>212</v>
      </c>
      <c r="C76" s="2" t="s">
        <v>212</v>
      </c>
      <c r="D76" s="2" t="s">
        <v>212</v>
      </c>
      <c r="E76" s="2" t="s">
        <v>212</v>
      </c>
      <c r="F76" s="5" t="s">
        <v>25</v>
      </c>
      <c r="G76" s="5" t="s">
        <v>25</v>
      </c>
      <c r="H76" s="6"/>
      <c r="I76" s="6"/>
      <c r="J76" s="6"/>
      <c r="K76" s="6"/>
      <c r="L76" s="6"/>
      <c r="M76" s="6"/>
      <c r="N76" s="2"/>
      <c r="O76" s="2"/>
      <c r="P76" s="2"/>
      <c r="Q76" s="2"/>
      <c r="R76" s="2"/>
    </row>
    <row r="77" spans="1:18" x14ac:dyDescent="0.25">
      <c r="A77" s="3" t="s">
        <v>251</v>
      </c>
      <c r="B77" s="2" t="s">
        <v>214</v>
      </c>
      <c r="C77" s="2" t="s">
        <v>214</v>
      </c>
      <c r="D77" s="2" t="s">
        <v>214</v>
      </c>
      <c r="E77" s="2" t="s">
        <v>214</v>
      </c>
      <c r="F77" s="5" t="s">
        <v>25</v>
      </c>
      <c r="G77" s="5" t="s">
        <v>25</v>
      </c>
      <c r="H77" s="6"/>
      <c r="I77" s="6"/>
      <c r="J77" s="6"/>
      <c r="K77" s="6"/>
      <c r="L77" s="6"/>
      <c r="M77" s="6"/>
      <c r="N77" s="2"/>
      <c r="O77" s="2"/>
      <c r="P77" s="2"/>
      <c r="Q77" s="2"/>
      <c r="R77" s="2"/>
    </row>
    <row r="78" spans="1:18" x14ac:dyDescent="0.25">
      <c r="A78" s="3" t="s">
        <v>252</v>
      </c>
      <c r="B78" s="2" t="s">
        <v>216</v>
      </c>
      <c r="C78" s="2" t="s">
        <v>216</v>
      </c>
      <c r="D78" s="2" t="s">
        <v>216</v>
      </c>
      <c r="E78" s="2" t="s">
        <v>216</v>
      </c>
      <c r="F78" s="5" t="s">
        <v>25</v>
      </c>
      <c r="G78" s="5" t="s">
        <v>25</v>
      </c>
      <c r="H78" s="6"/>
      <c r="I78" s="6"/>
      <c r="J78" s="6"/>
      <c r="K78" s="6"/>
      <c r="L78" s="6"/>
      <c r="M78" s="6"/>
      <c r="N78" s="2"/>
      <c r="O78" s="2"/>
      <c r="P78" s="2"/>
      <c r="Q78" s="2"/>
      <c r="R78" s="2"/>
    </row>
    <row r="79" spans="1:18" x14ac:dyDescent="0.25">
      <c r="A79" s="3" t="s">
        <v>253</v>
      </c>
      <c r="B79" s="2" t="s">
        <v>218</v>
      </c>
      <c r="C79" s="2" t="s">
        <v>218</v>
      </c>
      <c r="D79" s="2" t="s">
        <v>218</v>
      </c>
      <c r="E79" s="2" t="s">
        <v>218</v>
      </c>
      <c r="F79" s="5" t="s">
        <v>25</v>
      </c>
      <c r="G79" s="5" t="s">
        <v>25</v>
      </c>
      <c r="H79" s="6"/>
      <c r="I79" s="6"/>
      <c r="J79" s="6"/>
      <c r="K79" s="6"/>
      <c r="L79" s="6"/>
      <c r="M79" s="6"/>
      <c r="N79" s="2"/>
      <c r="O79" s="2"/>
      <c r="P79" s="2"/>
      <c r="Q79" s="2"/>
      <c r="R79" s="2"/>
    </row>
    <row r="80" spans="1:18" ht="114.75" x14ac:dyDescent="0.25">
      <c r="A80" s="2" t="s">
        <v>255</v>
      </c>
      <c r="B80" s="4" t="s">
        <v>256</v>
      </c>
      <c r="C80" s="4" t="s">
        <v>257</v>
      </c>
      <c r="D80" s="4" t="s">
        <v>258</v>
      </c>
      <c r="E80" s="4" t="s">
        <v>259</v>
      </c>
      <c r="F80" s="4"/>
      <c r="G80" s="4"/>
      <c r="H80" s="2"/>
      <c r="I80" s="2"/>
      <c r="J80" s="2"/>
      <c r="K80" s="2"/>
      <c r="L80" s="2"/>
      <c r="M80" s="2"/>
      <c r="N80" s="2"/>
      <c r="O80" s="2"/>
      <c r="P80" s="2"/>
      <c r="Q80" s="2"/>
      <c r="R80" s="2"/>
    </row>
    <row r="81" spans="1:18" ht="357" x14ac:dyDescent="0.25">
      <c r="A81" s="2" t="s">
        <v>294</v>
      </c>
      <c r="B81" s="4" t="s">
        <v>295</v>
      </c>
      <c r="C81" s="4" t="s">
        <v>296</v>
      </c>
      <c r="D81" s="4" t="s">
        <v>297</v>
      </c>
      <c r="E81" s="4" t="s">
        <v>298</v>
      </c>
      <c r="F81" s="4"/>
      <c r="G81" s="4"/>
      <c r="H81" s="2"/>
      <c r="I81" s="2"/>
      <c r="J81" s="2"/>
      <c r="K81" s="2"/>
      <c r="L81" s="2"/>
      <c r="M81" s="2"/>
      <c r="N81" s="2"/>
      <c r="O81" s="2"/>
      <c r="P81" s="2"/>
      <c r="Q81" s="2"/>
      <c r="R81" s="2"/>
    </row>
    <row r="82" spans="1:18" ht="371.25" x14ac:dyDescent="0.25">
      <c r="A82" s="2" t="s">
        <v>299</v>
      </c>
      <c r="B82" s="4" t="s">
        <v>300</v>
      </c>
      <c r="C82" s="4" t="s">
        <v>301</v>
      </c>
      <c r="D82" s="4" t="s">
        <v>302</v>
      </c>
      <c r="E82" s="4" t="s">
        <v>303</v>
      </c>
      <c r="F82" s="4"/>
      <c r="G82" s="4"/>
      <c r="H82" s="2"/>
      <c r="I82" s="2"/>
      <c r="J82" s="2"/>
      <c r="K82" s="2"/>
      <c r="L82" s="2"/>
      <c r="M82" s="2"/>
      <c r="N82" s="2"/>
      <c r="O82" s="2"/>
      <c r="P82" s="2"/>
      <c r="Q82" s="2"/>
      <c r="R82" s="2"/>
    </row>
    <row r="83" spans="1:18" x14ac:dyDescent="0.25">
      <c r="A83" s="3" t="s">
        <v>304</v>
      </c>
      <c r="B83" s="2" t="s">
        <v>305</v>
      </c>
      <c r="C83" s="2" t="s">
        <v>306</v>
      </c>
      <c r="D83" s="2" t="s">
        <v>307</v>
      </c>
      <c r="E83" s="2" t="s">
        <v>277</v>
      </c>
      <c r="F83" s="5" t="s">
        <v>27</v>
      </c>
      <c r="G83" s="5" t="s">
        <v>27</v>
      </c>
      <c r="H83" s="6">
        <v>101.88</v>
      </c>
      <c r="I83" s="6">
        <f>SUM(H83,K83,M83)</f>
        <v>128.88</v>
      </c>
      <c r="J83" s="7">
        <v>0.15</v>
      </c>
      <c r="K83" s="6">
        <f>ROUND(PRODUCT(H83,J83), 2)</f>
        <v>15.28</v>
      </c>
      <c r="L83" s="7">
        <v>0.1</v>
      </c>
      <c r="M83" s="6">
        <f>ROUND(PRODUCT(SUM(H83,K83), L83), 2)</f>
        <v>11.72</v>
      </c>
      <c r="N83" s="7">
        <v>5.0599999999999999E-2</v>
      </c>
      <c r="O83" s="6">
        <f>ROUND(PRODUCT(K83,N83), 2)</f>
        <v>0.77</v>
      </c>
      <c r="P83" s="7">
        <v>0.43809999999999999</v>
      </c>
      <c r="Q83" s="6">
        <v>56.46</v>
      </c>
      <c r="R83" s="7">
        <f>O83 / I83</f>
        <v>5.9745499689633774E-3</v>
      </c>
    </row>
    <row r="84" spans="1:18" x14ac:dyDescent="0.25">
      <c r="A84" s="3" t="s">
        <v>308</v>
      </c>
      <c r="B84" s="2" t="s">
        <v>309</v>
      </c>
      <c r="C84" s="2" t="s">
        <v>310</v>
      </c>
      <c r="D84" s="2" t="s">
        <v>311</v>
      </c>
      <c r="E84" s="2" t="s">
        <v>312</v>
      </c>
      <c r="F84" s="5" t="s">
        <v>27</v>
      </c>
      <c r="G84" s="5" t="s">
        <v>27</v>
      </c>
      <c r="H84" s="6">
        <v>2.92</v>
      </c>
      <c r="I84" s="6">
        <f>SUM(H84,K84,M84)</f>
        <v>3.6999999999999997</v>
      </c>
      <c r="J84" s="7">
        <v>0.15</v>
      </c>
      <c r="K84" s="6">
        <f>ROUND(PRODUCT(H84,J84), 2)</f>
        <v>0.44</v>
      </c>
      <c r="L84" s="7">
        <v>0.1</v>
      </c>
      <c r="M84" s="6">
        <f>ROUND(PRODUCT(SUM(H84,K84), L84), 2)</f>
        <v>0.34</v>
      </c>
      <c r="N84" s="7">
        <v>5.0599999999999999E-2</v>
      </c>
      <c r="O84" s="6">
        <f>ROUND(PRODUCT(K84,N84), 2)</f>
        <v>0.02</v>
      </c>
      <c r="P84" s="7">
        <v>0.12429999999999999</v>
      </c>
      <c r="Q84" s="6">
        <v>0.46</v>
      </c>
      <c r="R84" s="7">
        <f>O84 / I84</f>
        <v>5.4054054054054057E-3</v>
      </c>
    </row>
    <row r="85" spans="1:18" ht="271.5" x14ac:dyDescent="0.25">
      <c r="A85" s="2" t="s">
        <v>313</v>
      </c>
      <c r="B85" s="4" t="s">
        <v>314</v>
      </c>
      <c r="C85" s="4" t="s">
        <v>315</v>
      </c>
      <c r="D85" s="4" t="s">
        <v>316</v>
      </c>
      <c r="E85" s="4" t="s">
        <v>317</v>
      </c>
      <c r="F85" s="4"/>
      <c r="G85" s="4"/>
      <c r="H85" s="2"/>
      <c r="I85" s="2"/>
      <c r="J85" s="2"/>
      <c r="K85" s="2"/>
      <c r="L85" s="2"/>
      <c r="M85" s="2"/>
      <c r="N85" s="2"/>
      <c r="O85" s="2"/>
      <c r="P85" s="2"/>
      <c r="Q85" s="2"/>
      <c r="R85" s="2"/>
    </row>
    <row r="86" spans="1:18" x14ac:dyDescent="0.25">
      <c r="A86" s="3" t="s">
        <v>318</v>
      </c>
      <c r="B86" s="2" t="s">
        <v>319</v>
      </c>
      <c r="C86" s="2" t="s">
        <v>306</v>
      </c>
      <c r="D86" s="2" t="s">
        <v>276</v>
      </c>
      <c r="E86" s="2" t="s">
        <v>277</v>
      </c>
      <c r="F86" s="5" t="s">
        <v>27</v>
      </c>
      <c r="G86" s="5" t="s">
        <v>27</v>
      </c>
      <c r="H86" s="6">
        <v>105.72</v>
      </c>
      <c r="I86" s="6">
        <f>SUM(H86,K86,M86)</f>
        <v>133.74</v>
      </c>
      <c r="J86" s="7">
        <v>0.15</v>
      </c>
      <c r="K86" s="6">
        <f>ROUND(PRODUCT(H86,J86), 2)</f>
        <v>15.86</v>
      </c>
      <c r="L86" s="7">
        <v>0.1</v>
      </c>
      <c r="M86" s="6">
        <f>ROUND(PRODUCT(SUM(H86,K86), L86), 2)</f>
        <v>12.16</v>
      </c>
      <c r="N86" s="7">
        <v>5.0599999999999999E-2</v>
      </c>
      <c r="O86" s="6">
        <f>ROUND(PRODUCT(K86,N86), 2)</f>
        <v>0.8</v>
      </c>
      <c r="P86" s="7">
        <v>0.43819999999999998</v>
      </c>
      <c r="Q86" s="6">
        <v>58.6</v>
      </c>
      <c r="R86" s="7">
        <f>O86 / I86</f>
        <v>5.9817556452818905E-3</v>
      </c>
    </row>
    <row r="87" spans="1:18" x14ac:dyDescent="0.25">
      <c r="A87" s="3" t="s">
        <v>320</v>
      </c>
      <c r="B87" s="2" t="s">
        <v>321</v>
      </c>
      <c r="C87" s="2" t="s">
        <v>322</v>
      </c>
      <c r="D87" s="2" t="s">
        <v>323</v>
      </c>
      <c r="E87" s="2" t="s">
        <v>324</v>
      </c>
      <c r="F87" s="5" t="s">
        <v>27</v>
      </c>
      <c r="G87" s="5" t="s">
        <v>27</v>
      </c>
      <c r="H87" s="6">
        <v>4.1900000000000004</v>
      </c>
      <c r="I87" s="6">
        <f>SUM(H87,K87,M87)</f>
        <v>5.3000000000000007</v>
      </c>
      <c r="J87" s="7">
        <v>0.15</v>
      </c>
      <c r="K87" s="6">
        <f>ROUND(PRODUCT(H87,J87), 2)</f>
        <v>0.63</v>
      </c>
      <c r="L87" s="7">
        <v>0.1</v>
      </c>
      <c r="M87" s="6">
        <f>ROUND(PRODUCT(SUM(H87,K87), L87), 2)</f>
        <v>0.48</v>
      </c>
      <c r="N87" s="7">
        <v>5.0599999999999999E-2</v>
      </c>
      <c r="O87" s="6">
        <f>ROUND(PRODUCT(K87,N87), 2)</f>
        <v>0.03</v>
      </c>
      <c r="P87" s="7">
        <v>7.5499999999999998E-2</v>
      </c>
      <c r="Q87" s="6">
        <v>0.4</v>
      </c>
      <c r="R87" s="7">
        <f>O87 / I87</f>
        <v>5.6603773584905648E-3</v>
      </c>
    </row>
    <row r="88" spans="1:18" ht="357" x14ac:dyDescent="0.25">
      <c r="A88" s="2" t="s">
        <v>325</v>
      </c>
      <c r="B88" s="4" t="s">
        <v>326</v>
      </c>
      <c r="C88" s="4" t="s">
        <v>327</v>
      </c>
      <c r="D88" s="4" t="s">
        <v>328</v>
      </c>
      <c r="E88" s="4" t="s">
        <v>329</v>
      </c>
      <c r="F88" s="4"/>
      <c r="G88" s="4"/>
      <c r="H88" s="2"/>
      <c r="I88" s="2"/>
      <c r="J88" s="2"/>
      <c r="K88" s="2"/>
      <c r="L88" s="2"/>
      <c r="M88" s="2"/>
      <c r="N88" s="2"/>
      <c r="O88" s="2"/>
      <c r="P88" s="2"/>
      <c r="Q88" s="2"/>
      <c r="R88" s="2"/>
    </row>
    <row r="89" spans="1:18" x14ac:dyDescent="0.25">
      <c r="A89" s="3" t="s">
        <v>330</v>
      </c>
      <c r="B89" s="2" t="s">
        <v>319</v>
      </c>
      <c r="C89" s="2" t="s">
        <v>306</v>
      </c>
      <c r="D89" s="2" t="s">
        <v>276</v>
      </c>
      <c r="E89" s="2" t="s">
        <v>277</v>
      </c>
      <c r="F89" s="5" t="s">
        <v>27</v>
      </c>
      <c r="G89" s="5" t="s">
        <v>27</v>
      </c>
      <c r="H89" s="6">
        <v>124.77</v>
      </c>
      <c r="I89" s="6">
        <f>SUM(H89,K89,M89)</f>
        <v>157.84</v>
      </c>
      <c r="J89" s="7">
        <v>0.15</v>
      </c>
      <c r="K89" s="6">
        <f>ROUND(PRODUCT(H89,J89), 2)</f>
        <v>18.72</v>
      </c>
      <c r="L89" s="7">
        <v>0.1</v>
      </c>
      <c r="M89" s="6">
        <f>ROUND(PRODUCT(SUM(H89,K89), L89), 2)</f>
        <v>14.35</v>
      </c>
      <c r="N89" s="7">
        <v>5.0599999999999999E-2</v>
      </c>
      <c r="O89" s="6">
        <f>ROUND(PRODUCT(K89,N89), 2)</f>
        <v>0.95</v>
      </c>
      <c r="P89" s="7">
        <v>0.3906</v>
      </c>
      <c r="Q89" s="6">
        <v>61.65</v>
      </c>
      <c r="R89" s="7">
        <f>O89 / I89</f>
        <v>6.0187531677648246E-3</v>
      </c>
    </row>
    <row r="90" spans="1:18" x14ac:dyDescent="0.25">
      <c r="A90" s="3" t="s">
        <v>331</v>
      </c>
      <c r="B90" s="2" t="s">
        <v>332</v>
      </c>
      <c r="C90" s="2" t="s">
        <v>333</v>
      </c>
      <c r="D90" s="2" t="s">
        <v>334</v>
      </c>
      <c r="E90" s="2" t="s">
        <v>335</v>
      </c>
      <c r="F90" s="5" t="s">
        <v>27</v>
      </c>
      <c r="G90" s="5" t="s">
        <v>27</v>
      </c>
      <c r="H90" s="6">
        <v>4.32</v>
      </c>
      <c r="I90" s="6">
        <f>SUM(H90,K90,M90)</f>
        <v>5.4700000000000006</v>
      </c>
      <c r="J90" s="7">
        <v>0.15</v>
      </c>
      <c r="K90" s="6">
        <f>ROUND(PRODUCT(H90,J90), 2)</f>
        <v>0.65</v>
      </c>
      <c r="L90" s="7">
        <v>0.1</v>
      </c>
      <c r="M90" s="6">
        <f>ROUND(PRODUCT(SUM(H90,K90), L90), 2)</f>
        <v>0.5</v>
      </c>
      <c r="N90" s="7">
        <v>5.0599999999999999E-2</v>
      </c>
      <c r="O90" s="6">
        <f>ROUND(PRODUCT(K90,N90), 2)</f>
        <v>0.03</v>
      </c>
      <c r="P90" s="7">
        <v>8.4099999999999994E-2</v>
      </c>
      <c r="Q90" s="6">
        <v>0.46</v>
      </c>
      <c r="R90" s="7">
        <f>O90 / I90</f>
        <v>5.4844606946983536E-3</v>
      </c>
    </row>
    <row r="91" spans="1:18" ht="371.25" x14ac:dyDescent="0.25">
      <c r="A91" s="2" t="s">
        <v>336</v>
      </c>
      <c r="B91" s="4" t="s">
        <v>337</v>
      </c>
      <c r="C91" s="4" t="s">
        <v>338</v>
      </c>
      <c r="D91" s="4" t="s">
        <v>339</v>
      </c>
      <c r="E91" s="4" t="s">
        <v>340</v>
      </c>
      <c r="F91" s="4"/>
      <c r="G91" s="4"/>
      <c r="H91" s="2"/>
      <c r="I91" s="2"/>
      <c r="J91" s="2"/>
      <c r="K91" s="2"/>
      <c r="L91" s="2"/>
      <c r="M91" s="2"/>
      <c r="N91" s="2"/>
      <c r="O91" s="2"/>
      <c r="P91" s="2"/>
      <c r="Q91" s="2"/>
      <c r="R91" s="2"/>
    </row>
    <row r="92" spans="1:18" x14ac:dyDescent="0.25">
      <c r="A92" s="3" t="s">
        <v>341</v>
      </c>
      <c r="B92" s="2" t="s">
        <v>319</v>
      </c>
      <c r="C92" s="2" t="s">
        <v>306</v>
      </c>
      <c r="D92" s="2" t="s">
        <v>276</v>
      </c>
      <c r="E92" s="2" t="s">
        <v>277</v>
      </c>
      <c r="F92" s="5" t="s">
        <v>27</v>
      </c>
      <c r="G92" s="5" t="s">
        <v>27</v>
      </c>
      <c r="H92" s="6">
        <v>130.69999999999999</v>
      </c>
      <c r="I92" s="6">
        <f>SUM(H92,K92,M92)</f>
        <v>165.34</v>
      </c>
      <c r="J92" s="7">
        <v>0.15</v>
      </c>
      <c r="K92" s="6">
        <f>ROUND(PRODUCT(H92,J92), 2)</f>
        <v>19.61</v>
      </c>
      <c r="L92" s="7">
        <v>0.1</v>
      </c>
      <c r="M92" s="6">
        <f>ROUND(PRODUCT(SUM(H92,K92), L92), 2)</f>
        <v>15.03</v>
      </c>
      <c r="N92" s="7">
        <v>5.0599999999999999E-2</v>
      </c>
      <c r="O92" s="6">
        <f>ROUND(PRODUCT(K92,N92), 2)</f>
        <v>0.99</v>
      </c>
      <c r="P92" s="7">
        <v>0.36919999999999997</v>
      </c>
      <c r="Q92" s="6">
        <v>61.04</v>
      </c>
      <c r="R92" s="7">
        <f>O92 / I92</f>
        <v>5.9876617878311354E-3</v>
      </c>
    </row>
    <row r="93" spans="1:18" x14ac:dyDescent="0.25">
      <c r="A93" s="3" t="s">
        <v>342</v>
      </c>
      <c r="B93" s="2" t="s">
        <v>343</v>
      </c>
      <c r="C93" s="2" t="s">
        <v>344</v>
      </c>
      <c r="D93" s="2" t="s">
        <v>345</v>
      </c>
      <c r="E93" s="2" t="s">
        <v>346</v>
      </c>
      <c r="F93" s="5" t="s">
        <v>27</v>
      </c>
      <c r="G93" s="5" t="s">
        <v>27</v>
      </c>
      <c r="H93" s="6">
        <v>4.99</v>
      </c>
      <c r="I93" s="6">
        <f>SUM(H93,K93,M93)</f>
        <v>6.3100000000000005</v>
      </c>
      <c r="J93" s="7">
        <v>0.15</v>
      </c>
      <c r="K93" s="6">
        <f>ROUND(PRODUCT(H93,J93), 2)</f>
        <v>0.75</v>
      </c>
      <c r="L93" s="7">
        <v>0.1</v>
      </c>
      <c r="M93" s="6">
        <f>ROUND(PRODUCT(SUM(H93,K93), L93), 2)</f>
        <v>0.56999999999999995</v>
      </c>
      <c r="N93" s="7">
        <v>5.0599999999999999E-2</v>
      </c>
      <c r="O93" s="6">
        <f>ROUND(PRODUCT(K93,N93), 2)</f>
        <v>0.04</v>
      </c>
      <c r="P93" s="7">
        <v>8.2400000000000001E-2</v>
      </c>
      <c r="Q93" s="6">
        <v>0.52</v>
      </c>
      <c r="R93" s="7">
        <f>O93 / I93</f>
        <v>6.3391442155309027E-3</v>
      </c>
    </row>
    <row r="94" spans="1:18" ht="328.5" x14ac:dyDescent="0.25">
      <c r="A94" s="2" t="s">
        <v>347</v>
      </c>
      <c r="B94" s="4" t="s">
        <v>348</v>
      </c>
      <c r="C94" s="4" t="s">
        <v>349</v>
      </c>
      <c r="D94" s="4" t="s">
        <v>350</v>
      </c>
      <c r="E94" s="4" t="s">
        <v>351</v>
      </c>
      <c r="F94" s="4"/>
      <c r="G94" s="4"/>
      <c r="H94" s="2"/>
      <c r="I94" s="2"/>
      <c r="J94" s="2"/>
      <c r="K94" s="2"/>
      <c r="L94" s="2"/>
      <c r="M94" s="2"/>
      <c r="N94" s="2"/>
      <c r="O94" s="2"/>
      <c r="P94" s="2"/>
      <c r="Q94" s="2"/>
      <c r="R94" s="2"/>
    </row>
    <row r="95" spans="1:18" x14ac:dyDescent="0.25">
      <c r="A95" s="3" t="s">
        <v>352</v>
      </c>
      <c r="B95" s="2" t="s">
        <v>319</v>
      </c>
      <c r="C95" s="2" t="s">
        <v>306</v>
      </c>
      <c r="D95" s="2" t="s">
        <v>278</v>
      </c>
      <c r="E95" s="2" t="s">
        <v>279</v>
      </c>
      <c r="F95" s="5" t="s">
        <v>27</v>
      </c>
      <c r="G95" s="5" t="s">
        <v>27</v>
      </c>
      <c r="H95" s="6">
        <v>141.38</v>
      </c>
      <c r="I95" s="6">
        <f>SUM(H95,K95,M95)</f>
        <v>178.85</v>
      </c>
      <c r="J95" s="7">
        <v>0.15</v>
      </c>
      <c r="K95" s="6">
        <f>ROUND(PRODUCT(H95,J95), 2)</f>
        <v>21.21</v>
      </c>
      <c r="L95" s="7">
        <v>0.1</v>
      </c>
      <c r="M95" s="6">
        <f>ROUND(PRODUCT(SUM(H95,K95), L95), 2)</f>
        <v>16.260000000000002</v>
      </c>
      <c r="N95" s="7">
        <v>5.0599999999999999E-2</v>
      </c>
      <c r="O95" s="6">
        <f>ROUND(PRODUCT(K95,N95), 2)</f>
        <v>1.07</v>
      </c>
      <c r="P95" s="7">
        <v>0.32929999999999998</v>
      </c>
      <c r="Q95" s="6">
        <v>58.9</v>
      </c>
      <c r="R95" s="7">
        <f>O95 / I95</f>
        <v>5.9826670394185081E-3</v>
      </c>
    </row>
    <row r="96" spans="1:18" x14ac:dyDescent="0.25">
      <c r="A96" s="3" t="s">
        <v>353</v>
      </c>
      <c r="B96" s="2" t="s">
        <v>354</v>
      </c>
      <c r="C96" s="2" t="s">
        <v>355</v>
      </c>
      <c r="D96" s="2" t="s">
        <v>356</v>
      </c>
      <c r="E96" s="2" t="s">
        <v>357</v>
      </c>
      <c r="F96" s="5" t="s">
        <v>27</v>
      </c>
      <c r="G96" s="5" t="s">
        <v>27</v>
      </c>
      <c r="H96" s="6">
        <v>6.53</v>
      </c>
      <c r="I96" s="6">
        <f>SUM(H96,K96,M96)</f>
        <v>8.26</v>
      </c>
      <c r="J96" s="7">
        <v>0.15</v>
      </c>
      <c r="K96" s="6">
        <f>ROUND(PRODUCT(H96,J96), 2)</f>
        <v>0.98</v>
      </c>
      <c r="L96" s="7">
        <v>0.1</v>
      </c>
      <c r="M96" s="6">
        <f>ROUND(PRODUCT(SUM(H96,K96), L96), 2)</f>
        <v>0.75</v>
      </c>
      <c r="N96" s="7">
        <v>5.0599999999999999E-2</v>
      </c>
      <c r="O96" s="6">
        <f>ROUND(PRODUCT(K96,N96), 2)</f>
        <v>0.05</v>
      </c>
      <c r="P96" s="7">
        <v>5.57E-2</v>
      </c>
      <c r="Q96" s="6">
        <v>0.46</v>
      </c>
      <c r="R96" s="7">
        <f>O96 / I96</f>
        <v>6.0532687651331726E-3</v>
      </c>
    </row>
    <row r="97" spans="1:18" ht="328.5" x14ac:dyDescent="0.25">
      <c r="A97" s="2" t="s">
        <v>358</v>
      </c>
      <c r="B97" s="4" t="s">
        <v>359</v>
      </c>
      <c r="C97" s="4" t="s">
        <v>360</v>
      </c>
      <c r="D97" s="4" t="s">
        <v>361</v>
      </c>
      <c r="E97" s="4" t="s">
        <v>362</v>
      </c>
      <c r="F97" s="4"/>
      <c r="G97" s="4"/>
      <c r="H97" s="2"/>
      <c r="I97" s="2"/>
      <c r="J97" s="2"/>
      <c r="K97" s="2"/>
      <c r="L97" s="2"/>
      <c r="M97" s="2"/>
      <c r="N97" s="2"/>
      <c r="O97" s="2"/>
      <c r="P97" s="2"/>
      <c r="Q97" s="2"/>
      <c r="R97" s="2"/>
    </row>
    <row r="98" spans="1:18" x14ac:dyDescent="0.25">
      <c r="A98" s="3" t="s">
        <v>363</v>
      </c>
      <c r="B98" s="2" t="s">
        <v>319</v>
      </c>
      <c r="C98" s="2" t="s">
        <v>364</v>
      </c>
      <c r="D98" s="2" t="s">
        <v>276</v>
      </c>
      <c r="E98" s="2" t="s">
        <v>280</v>
      </c>
      <c r="F98" s="5" t="s">
        <v>27</v>
      </c>
      <c r="G98" s="5" t="s">
        <v>27</v>
      </c>
      <c r="H98" s="6">
        <v>123.53</v>
      </c>
      <c r="I98" s="6">
        <f>SUM(H98,K98,M98)</f>
        <v>156.27000000000001</v>
      </c>
      <c r="J98" s="7">
        <v>0.15</v>
      </c>
      <c r="K98" s="6">
        <f>ROUND(PRODUCT(H98,J98), 2)</f>
        <v>18.53</v>
      </c>
      <c r="L98" s="7">
        <v>0.1</v>
      </c>
      <c r="M98" s="6">
        <f>ROUND(PRODUCT(SUM(H98,K98), L98), 2)</f>
        <v>14.21</v>
      </c>
      <c r="N98" s="7">
        <v>5.0599999999999999E-2</v>
      </c>
      <c r="O98" s="6">
        <f>ROUND(PRODUCT(K98,N98), 2)</f>
        <v>0.94</v>
      </c>
      <c r="P98" s="7">
        <v>0.38080000000000003</v>
      </c>
      <c r="Q98" s="6">
        <v>59.51</v>
      </c>
      <c r="R98" s="7">
        <f>O98 / I98</f>
        <v>6.0152300505535283E-3</v>
      </c>
    </row>
    <row r="99" spans="1:18" x14ac:dyDescent="0.25">
      <c r="A99" s="3" t="s">
        <v>365</v>
      </c>
      <c r="B99" s="2" t="s">
        <v>366</v>
      </c>
      <c r="C99" s="2" t="s">
        <v>367</v>
      </c>
      <c r="D99" s="2" t="s">
        <v>368</v>
      </c>
      <c r="E99" s="2" t="s">
        <v>369</v>
      </c>
      <c r="F99" s="5" t="s">
        <v>27</v>
      </c>
      <c r="G99" s="5" t="s">
        <v>27</v>
      </c>
      <c r="H99" s="6">
        <v>4.75</v>
      </c>
      <c r="I99" s="6">
        <f>SUM(H99,K99,M99)</f>
        <v>6.01</v>
      </c>
      <c r="J99" s="7">
        <v>0.15</v>
      </c>
      <c r="K99" s="6">
        <f>ROUND(PRODUCT(H99,J99), 2)</f>
        <v>0.71</v>
      </c>
      <c r="L99" s="7">
        <v>0.1</v>
      </c>
      <c r="M99" s="6">
        <f>ROUND(PRODUCT(SUM(H99,K99), L99), 2)</f>
        <v>0.55000000000000004</v>
      </c>
      <c r="N99" s="7">
        <v>5.0599999999999999E-2</v>
      </c>
      <c r="O99" s="6">
        <f>ROUND(PRODUCT(K99,N99), 2)</f>
        <v>0.04</v>
      </c>
      <c r="P99" s="7">
        <v>7.6499999999999999E-2</v>
      </c>
      <c r="Q99" s="6">
        <v>0.46</v>
      </c>
      <c r="R99" s="7">
        <f>O99 / I99</f>
        <v>6.6555740432612314E-3</v>
      </c>
    </row>
    <row r="100" spans="1:18" ht="328.5" x14ac:dyDescent="0.25">
      <c r="A100" s="2" t="s">
        <v>370</v>
      </c>
      <c r="B100" s="4" t="s">
        <v>371</v>
      </c>
      <c r="C100" s="4" t="s">
        <v>372</v>
      </c>
      <c r="D100" s="4" t="s">
        <v>373</v>
      </c>
      <c r="E100" s="4" t="s">
        <v>374</v>
      </c>
      <c r="F100" s="4"/>
      <c r="G100" s="4"/>
      <c r="H100" s="2"/>
      <c r="I100" s="2"/>
      <c r="J100" s="2"/>
      <c r="K100" s="2"/>
      <c r="L100" s="2"/>
      <c r="M100" s="2"/>
      <c r="N100" s="2"/>
      <c r="O100" s="2"/>
      <c r="P100" s="2"/>
      <c r="Q100" s="2"/>
      <c r="R100" s="2"/>
    </row>
    <row r="101" spans="1:18" x14ac:dyDescent="0.25">
      <c r="A101" s="3" t="s">
        <v>375</v>
      </c>
      <c r="B101" s="2" t="s">
        <v>319</v>
      </c>
      <c r="C101" s="2" t="s">
        <v>306</v>
      </c>
      <c r="D101" s="2" t="s">
        <v>276</v>
      </c>
      <c r="E101" s="2" t="s">
        <v>277</v>
      </c>
      <c r="F101" s="5" t="s">
        <v>27</v>
      </c>
      <c r="G101" s="5" t="s">
        <v>27</v>
      </c>
      <c r="H101" s="6">
        <v>91.11</v>
      </c>
      <c r="I101" s="6">
        <f>SUM(H101,K101,M101)</f>
        <v>115.26</v>
      </c>
      <c r="J101" s="7">
        <v>0.15</v>
      </c>
      <c r="K101" s="6">
        <f>ROUND(PRODUCT(H101,J101), 2)</f>
        <v>13.67</v>
      </c>
      <c r="L101" s="7">
        <v>0.1</v>
      </c>
      <c r="M101" s="6">
        <f>ROUND(PRODUCT(SUM(H101,K101), L101), 2)</f>
        <v>10.48</v>
      </c>
      <c r="N101" s="7">
        <v>5.0599999999999999E-2</v>
      </c>
      <c r="O101" s="6">
        <f>ROUND(PRODUCT(K101,N101), 2)</f>
        <v>0.69</v>
      </c>
      <c r="P101" s="7">
        <v>0.46339999999999998</v>
      </c>
      <c r="Q101" s="6">
        <v>53.41</v>
      </c>
      <c r="R101" s="7">
        <f>O101 / I101</f>
        <v>5.9864653826132213E-3</v>
      </c>
    </row>
    <row r="102" spans="1:18" x14ac:dyDescent="0.25">
      <c r="A102" s="3" t="s">
        <v>376</v>
      </c>
      <c r="B102" s="2" t="s">
        <v>377</v>
      </c>
      <c r="C102" s="2" t="s">
        <v>378</v>
      </c>
      <c r="D102" s="2" t="s">
        <v>379</v>
      </c>
      <c r="E102" s="2" t="s">
        <v>380</v>
      </c>
      <c r="F102" s="5" t="s">
        <v>27</v>
      </c>
      <c r="G102" s="5" t="s">
        <v>27</v>
      </c>
      <c r="H102" s="6">
        <v>2.09</v>
      </c>
      <c r="I102" s="6">
        <f>SUM(H102,K102,M102)</f>
        <v>2.6399999999999997</v>
      </c>
      <c r="J102" s="7">
        <v>0.15</v>
      </c>
      <c r="K102" s="6">
        <f>ROUND(PRODUCT(H102,J102), 2)</f>
        <v>0.31</v>
      </c>
      <c r="L102" s="7">
        <v>0.1</v>
      </c>
      <c r="M102" s="6">
        <f>ROUND(PRODUCT(SUM(H102,K102), L102), 2)</f>
        <v>0.24</v>
      </c>
      <c r="N102" s="7">
        <v>5.0599999999999999E-2</v>
      </c>
      <c r="O102" s="6">
        <f>ROUND(PRODUCT(K102,N102), 2)</f>
        <v>0.02</v>
      </c>
      <c r="P102" s="7">
        <v>0.1288</v>
      </c>
      <c r="Q102" s="6">
        <v>0.34</v>
      </c>
      <c r="R102" s="7">
        <f>O102 / I102</f>
        <v>7.5757575757575768E-3</v>
      </c>
    </row>
    <row r="103" spans="1:18" ht="328.5" x14ac:dyDescent="0.25">
      <c r="A103" s="2" t="s">
        <v>381</v>
      </c>
      <c r="B103" s="4" t="s">
        <v>382</v>
      </c>
      <c r="C103" s="4" t="s">
        <v>383</v>
      </c>
      <c r="D103" s="4" t="s">
        <v>384</v>
      </c>
      <c r="E103" s="4" t="s">
        <v>385</v>
      </c>
      <c r="F103" s="4"/>
      <c r="G103" s="4"/>
      <c r="H103" s="2"/>
      <c r="I103" s="2"/>
      <c r="J103" s="2"/>
      <c r="K103" s="2"/>
      <c r="L103" s="2"/>
      <c r="M103" s="2"/>
      <c r="N103" s="2"/>
      <c r="O103" s="2"/>
      <c r="P103" s="2"/>
      <c r="Q103" s="2"/>
      <c r="R103" s="2"/>
    </row>
    <row r="104" spans="1:18" x14ac:dyDescent="0.25">
      <c r="A104" s="3" t="s">
        <v>386</v>
      </c>
      <c r="B104" s="2" t="s">
        <v>319</v>
      </c>
      <c r="C104" s="2" t="s">
        <v>306</v>
      </c>
      <c r="D104" s="2" t="s">
        <v>276</v>
      </c>
      <c r="E104" s="2" t="s">
        <v>277</v>
      </c>
      <c r="F104" s="5" t="s">
        <v>27</v>
      </c>
      <c r="G104" s="5" t="s">
        <v>27</v>
      </c>
      <c r="H104" s="6">
        <v>93.95</v>
      </c>
      <c r="I104" s="6">
        <f>SUM(H104,K104,M104)</f>
        <v>118.84</v>
      </c>
      <c r="J104" s="7">
        <v>0.15</v>
      </c>
      <c r="K104" s="6">
        <f>ROUND(PRODUCT(H104,J104), 2)</f>
        <v>14.09</v>
      </c>
      <c r="L104" s="7">
        <v>0.1</v>
      </c>
      <c r="M104" s="6">
        <f>ROUND(PRODUCT(SUM(H104,K104), L104), 2)</f>
        <v>10.8</v>
      </c>
      <c r="N104" s="7">
        <v>5.0599999999999999E-2</v>
      </c>
      <c r="O104" s="6">
        <f>ROUND(PRODUCT(K104,N104), 2)</f>
        <v>0.71</v>
      </c>
      <c r="P104" s="7">
        <v>0.44940000000000002</v>
      </c>
      <c r="Q104" s="6">
        <v>53.41</v>
      </c>
      <c r="R104" s="7">
        <f>O104 / I104</f>
        <v>5.9744193874116452E-3</v>
      </c>
    </row>
    <row r="105" spans="1:18" x14ac:dyDescent="0.25">
      <c r="A105" s="3" t="s">
        <v>387</v>
      </c>
      <c r="B105" s="2" t="s">
        <v>388</v>
      </c>
      <c r="C105" s="2" t="s">
        <v>389</v>
      </c>
      <c r="D105" s="2" t="s">
        <v>390</v>
      </c>
      <c r="E105" s="2" t="s">
        <v>391</v>
      </c>
      <c r="F105" s="5" t="s">
        <v>27</v>
      </c>
      <c r="G105" s="5" t="s">
        <v>27</v>
      </c>
      <c r="H105" s="6">
        <v>2.27</v>
      </c>
      <c r="I105" s="6">
        <f>SUM(H105,K105,M105)</f>
        <v>2.87</v>
      </c>
      <c r="J105" s="7">
        <v>0.15</v>
      </c>
      <c r="K105" s="6">
        <f>ROUND(PRODUCT(H105,J105), 2)</f>
        <v>0.34</v>
      </c>
      <c r="L105" s="7">
        <v>0.1</v>
      </c>
      <c r="M105" s="6">
        <f>ROUND(PRODUCT(SUM(H105,K105), L105), 2)</f>
        <v>0.26</v>
      </c>
      <c r="N105" s="7">
        <v>5.0599999999999999E-2</v>
      </c>
      <c r="O105" s="6">
        <f>ROUND(PRODUCT(K105,N105), 2)</f>
        <v>0.02</v>
      </c>
      <c r="P105" s="7">
        <v>0.11849999999999999</v>
      </c>
      <c r="Q105" s="6">
        <v>0.34</v>
      </c>
      <c r="R105" s="7">
        <f>O105 / I105</f>
        <v>6.9686411149825784E-3</v>
      </c>
    </row>
    <row r="106" spans="1:18" ht="314.25" x14ac:dyDescent="0.25">
      <c r="A106" s="2" t="s">
        <v>392</v>
      </c>
      <c r="B106" s="4" t="s">
        <v>393</v>
      </c>
      <c r="C106" s="4" t="s">
        <v>394</v>
      </c>
      <c r="D106" s="4" t="s">
        <v>395</v>
      </c>
      <c r="E106" s="4" t="s">
        <v>396</v>
      </c>
      <c r="F106" s="4"/>
      <c r="G106" s="4"/>
      <c r="H106" s="2"/>
      <c r="I106" s="2"/>
      <c r="J106" s="2"/>
      <c r="K106" s="2"/>
      <c r="L106" s="2"/>
      <c r="M106" s="2"/>
      <c r="N106" s="2"/>
      <c r="O106" s="2"/>
      <c r="P106" s="2"/>
      <c r="Q106" s="2"/>
      <c r="R106" s="2"/>
    </row>
    <row r="107" spans="1:18" x14ac:dyDescent="0.25">
      <c r="A107" s="3" t="s">
        <v>397</v>
      </c>
      <c r="B107" s="2" t="s">
        <v>319</v>
      </c>
      <c r="C107" s="2" t="s">
        <v>398</v>
      </c>
      <c r="D107" s="2" t="s">
        <v>276</v>
      </c>
      <c r="E107" s="2" t="s">
        <v>281</v>
      </c>
      <c r="F107" s="5" t="s">
        <v>27</v>
      </c>
      <c r="G107" s="5" t="s">
        <v>27</v>
      </c>
      <c r="H107" s="6">
        <v>126.48</v>
      </c>
      <c r="I107" s="6">
        <f>SUM(H107,K107,M107)</f>
        <v>160</v>
      </c>
      <c r="J107" s="7">
        <v>0.15</v>
      </c>
      <c r="K107" s="6">
        <f>ROUND(PRODUCT(H107,J107), 2)</f>
        <v>18.97</v>
      </c>
      <c r="L107" s="7">
        <v>0.1</v>
      </c>
      <c r="M107" s="6">
        <f>ROUND(PRODUCT(SUM(H107,K107), L107), 2)</f>
        <v>14.55</v>
      </c>
      <c r="N107" s="7">
        <v>5.0599999999999999E-2</v>
      </c>
      <c r="O107" s="6">
        <f>ROUND(PRODUCT(K107,N107), 2)</f>
        <v>0.96</v>
      </c>
      <c r="P107" s="7">
        <v>0.3624</v>
      </c>
      <c r="Q107" s="6">
        <v>57.99</v>
      </c>
      <c r="R107" s="7">
        <f>O107 / I107</f>
        <v>6.0000000000000001E-3</v>
      </c>
    </row>
    <row r="108" spans="1:18" x14ac:dyDescent="0.25">
      <c r="A108" s="3" t="s">
        <v>399</v>
      </c>
      <c r="B108" s="2" t="s">
        <v>400</v>
      </c>
      <c r="C108" s="2" t="s">
        <v>401</v>
      </c>
      <c r="D108" s="2" t="s">
        <v>402</v>
      </c>
      <c r="E108" s="2" t="s">
        <v>403</v>
      </c>
      <c r="F108" s="5" t="s">
        <v>27</v>
      </c>
      <c r="G108" s="5" t="s">
        <v>27</v>
      </c>
      <c r="H108" s="6">
        <v>4.88</v>
      </c>
      <c r="I108" s="6">
        <f>SUM(H108,K108,M108)</f>
        <v>6.17</v>
      </c>
      <c r="J108" s="7">
        <v>0.15</v>
      </c>
      <c r="K108" s="6">
        <f>ROUND(PRODUCT(H108,J108), 2)</f>
        <v>0.73</v>
      </c>
      <c r="L108" s="7">
        <v>0.1</v>
      </c>
      <c r="M108" s="6">
        <f>ROUND(PRODUCT(SUM(H108,K108), L108), 2)</f>
        <v>0.56000000000000005</v>
      </c>
      <c r="N108" s="7">
        <v>5.0599999999999999E-2</v>
      </c>
      <c r="O108" s="6">
        <f>ROUND(PRODUCT(K108,N108), 2)</f>
        <v>0.04</v>
      </c>
      <c r="P108" s="7">
        <v>7.46E-2</v>
      </c>
      <c r="Q108" s="6">
        <v>0.46</v>
      </c>
      <c r="R108" s="7">
        <f>O108 / I108</f>
        <v>6.4829821717990281E-3</v>
      </c>
    </row>
    <row r="109" spans="1:18" ht="385.5" x14ac:dyDescent="0.25">
      <c r="A109" s="2" t="s">
        <v>404</v>
      </c>
      <c r="B109" s="4" t="s">
        <v>405</v>
      </c>
      <c r="C109" s="4" t="s">
        <v>406</v>
      </c>
      <c r="D109" s="4" t="s">
        <v>407</v>
      </c>
      <c r="E109" s="4" t="s">
        <v>408</v>
      </c>
      <c r="F109" s="4"/>
      <c r="G109" s="4"/>
      <c r="H109" s="2"/>
      <c r="I109" s="2"/>
      <c r="J109" s="2"/>
      <c r="K109" s="2"/>
      <c r="L109" s="2"/>
      <c r="M109" s="2"/>
      <c r="N109" s="2"/>
      <c r="O109" s="2"/>
      <c r="P109" s="2"/>
      <c r="Q109" s="2"/>
      <c r="R109" s="2"/>
    </row>
    <row r="110" spans="1:18" ht="228.75" x14ac:dyDescent="0.25">
      <c r="A110" s="2" t="s">
        <v>409</v>
      </c>
      <c r="B110" s="4" t="s">
        <v>410</v>
      </c>
      <c r="C110" s="4" t="s">
        <v>411</v>
      </c>
      <c r="D110" s="4" t="s">
        <v>412</v>
      </c>
      <c r="E110" s="4" t="s">
        <v>413</v>
      </c>
      <c r="F110" s="4"/>
      <c r="G110" s="4"/>
      <c r="H110" s="2"/>
      <c r="I110" s="2"/>
      <c r="J110" s="2"/>
      <c r="K110" s="2"/>
      <c r="L110" s="2"/>
      <c r="M110" s="2"/>
      <c r="N110" s="2"/>
      <c r="O110" s="2"/>
      <c r="P110" s="2"/>
      <c r="Q110" s="2"/>
      <c r="R110" s="2"/>
    </row>
    <row r="111" spans="1:18" x14ac:dyDescent="0.25">
      <c r="A111" s="3" t="s">
        <v>414</v>
      </c>
      <c r="B111" s="2" t="s">
        <v>415</v>
      </c>
      <c r="C111" s="2" t="s">
        <v>416</v>
      </c>
      <c r="D111" s="2" t="s">
        <v>282</v>
      </c>
      <c r="E111" s="2" t="s">
        <v>283</v>
      </c>
      <c r="F111" s="5" t="s">
        <v>27</v>
      </c>
      <c r="G111" s="5" t="s">
        <v>27</v>
      </c>
      <c r="H111" s="6">
        <v>125.71</v>
      </c>
      <c r="I111" s="6">
        <f>SUM(H111,K111,M111)</f>
        <v>159.03</v>
      </c>
      <c r="J111" s="7">
        <v>0.15</v>
      </c>
      <c r="K111" s="6">
        <f>ROUND(PRODUCT(H111,J111), 2)</f>
        <v>18.86</v>
      </c>
      <c r="L111" s="7">
        <v>0.1</v>
      </c>
      <c r="M111" s="6">
        <f>ROUND(PRODUCT(SUM(H111,K111), L111), 2)</f>
        <v>14.46</v>
      </c>
      <c r="N111" s="2"/>
      <c r="O111" s="2"/>
      <c r="P111" s="2"/>
      <c r="Q111" s="2"/>
      <c r="R111" s="2"/>
    </row>
    <row r="112" spans="1:18" x14ac:dyDescent="0.25">
      <c r="A112" s="3" t="s">
        <v>417</v>
      </c>
      <c r="B112" s="2" t="s">
        <v>418</v>
      </c>
      <c r="C112" s="2" t="s">
        <v>419</v>
      </c>
      <c r="D112" s="2" t="s">
        <v>284</v>
      </c>
      <c r="E112" s="2" t="s">
        <v>271</v>
      </c>
      <c r="F112" s="5" t="s">
        <v>27</v>
      </c>
      <c r="G112" s="5" t="s">
        <v>27</v>
      </c>
      <c r="H112" s="6">
        <v>130.47</v>
      </c>
      <c r="I112" s="6">
        <f>SUM(H112,K112,M112)</f>
        <v>165.04</v>
      </c>
      <c r="J112" s="7">
        <v>0.15</v>
      </c>
      <c r="K112" s="6">
        <f>ROUND(PRODUCT(H112,J112), 2)</f>
        <v>19.57</v>
      </c>
      <c r="L112" s="7">
        <v>0.1</v>
      </c>
      <c r="M112" s="6">
        <f>ROUND(PRODUCT(SUM(H112,K112), L112), 2)</f>
        <v>15</v>
      </c>
      <c r="N112" s="2"/>
      <c r="O112" s="2"/>
      <c r="P112" s="2"/>
      <c r="Q112" s="2"/>
      <c r="R112" s="2"/>
    </row>
    <row r="113" spans="1:18" x14ac:dyDescent="0.25">
      <c r="A113" s="3" t="s">
        <v>420</v>
      </c>
      <c r="B113" s="2" t="s">
        <v>421</v>
      </c>
      <c r="C113" s="2" t="s">
        <v>422</v>
      </c>
      <c r="D113" s="2" t="s">
        <v>285</v>
      </c>
      <c r="E113" s="2" t="s">
        <v>272</v>
      </c>
      <c r="F113" s="5" t="s">
        <v>27</v>
      </c>
      <c r="G113" s="5" t="s">
        <v>27</v>
      </c>
      <c r="H113" s="6">
        <v>135.65</v>
      </c>
      <c r="I113" s="6">
        <f>SUM(H113,K113,M113)</f>
        <v>171.6</v>
      </c>
      <c r="J113" s="7">
        <v>0.15</v>
      </c>
      <c r="K113" s="6">
        <f>ROUND(PRODUCT(H113,J113), 2)</f>
        <v>20.350000000000001</v>
      </c>
      <c r="L113" s="7">
        <v>0.1</v>
      </c>
      <c r="M113" s="6">
        <f>ROUND(PRODUCT(SUM(H113,K113), L113), 2)</f>
        <v>15.6</v>
      </c>
      <c r="N113" s="2"/>
      <c r="O113" s="2"/>
      <c r="P113" s="2"/>
      <c r="Q113" s="2"/>
      <c r="R113" s="2"/>
    </row>
    <row r="114" spans="1:18" ht="285.75" x14ac:dyDescent="0.25">
      <c r="A114" s="2" t="s">
        <v>423</v>
      </c>
      <c r="B114" s="4" t="s">
        <v>424</v>
      </c>
      <c r="C114" s="4" t="s">
        <v>425</v>
      </c>
      <c r="D114" s="4" t="s">
        <v>426</v>
      </c>
      <c r="E114" s="4" t="s">
        <v>427</v>
      </c>
      <c r="F114" s="4"/>
      <c r="G114" s="4"/>
      <c r="H114" s="2"/>
      <c r="I114" s="2"/>
      <c r="J114" s="2"/>
      <c r="K114" s="2"/>
      <c r="L114" s="2"/>
      <c r="M114" s="2"/>
      <c r="N114" s="2"/>
      <c r="O114" s="2"/>
      <c r="P114" s="2"/>
      <c r="Q114" s="2"/>
      <c r="R114" s="2"/>
    </row>
    <row r="115" spans="1:18" x14ac:dyDescent="0.25">
      <c r="A115" s="3" t="s">
        <v>428</v>
      </c>
      <c r="B115" s="2" t="s">
        <v>421</v>
      </c>
      <c r="C115" s="2" t="s">
        <v>422</v>
      </c>
      <c r="D115" s="2" t="s">
        <v>285</v>
      </c>
      <c r="E115" s="2" t="s">
        <v>272</v>
      </c>
      <c r="F115" s="5" t="s">
        <v>27</v>
      </c>
      <c r="G115" s="5" t="s">
        <v>27</v>
      </c>
      <c r="H115" s="6">
        <v>103.21</v>
      </c>
      <c r="I115" s="6">
        <f t="shared" ref="I115:I120" si="9">SUM(H115,K115,M115)</f>
        <v>130.56</v>
      </c>
      <c r="J115" s="7">
        <v>0.15</v>
      </c>
      <c r="K115" s="6">
        <f t="shared" ref="K115:K120" si="10">ROUND(PRODUCT(H115,J115), 2)</f>
        <v>15.48</v>
      </c>
      <c r="L115" s="7">
        <v>0.1</v>
      </c>
      <c r="M115" s="6">
        <f t="shared" ref="M115:M120" si="11">ROUND(PRODUCT(SUM(H115,K115), L115), 2)</f>
        <v>11.87</v>
      </c>
      <c r="N115" s="2"/>
      <c r="O115" s="2"/>
      <c r="P115" s="2"/>
      <c r="Q115" s="2"/>
      <c r="R115" s="2"/>
    </row>
    <row r="116" spans="1:18" x14ac:dyDescent="0.25">
      <c r="A116" s="3" t="s">
        <v>429</v>
      </c>
      <c r="B116" s="2" t="s">
        <v>430</v>
      </c>
      <c r="C116" s="2" t="s">
        <v>431</v>
      </c>
      <c r="D116" s="2" t="s">
        <v>254</v>
      </c>
      <c r="E116" s="2" t="s">
        <v>273</v>
      </c>
      <c r="F116" s="5" t="s">
        <v>27</v>
      </c>
      <c r="G116" s="5" t="s">
        <v>27</v>
      </c>
      <c r="H116" s="6">
        <v>107.29</v>
      </c>
      <c r="I116" s="6">
        <f t="shared" si="9"/>
        <v>135.72</v>
      </c>
      <c r="J116" s="7">
        <v>0.15</v>
      </c>
      <c r="K116" s="6">
        <f t="shared" si="10"/>
        <v>16.09</v>
      </c>
      <c r="L116" s="7">
        <v>0.1</v>
      </c>
      <c r="M116" s="6">
        <f t="shared" si="11"/>
        <v>12.34</v>
      </c>
      <c r="N116" s="2"/>
      <c r="O116" s="2"/>
      <c r="P116" s="2"/>
      <c r="Q116" s="2"/>
      <c r="R116" s="2"/>
    </row>
    <row r="117" spans="1:18" x14ac:dyDescent="0.25">
      <c r="A117" s="3" t="s">
        <v>432</v>
      </c>
      <c r="B117" s="2" t="s">
        <v>433</v>
      </c>
      <c r="C117" s="2" t="s">
        <v>434</v>
      </c>
      <c r="D117" s="2" t="s">
        <v>286</v>
      </c>
      <c r="E117" s="2" t="s">
        <v>274</v>
      </c>
      <c r="F117" s="5" t="s">
        <v>27</v>
      </c>
      <c r="G117" s="5" t="s">
        <v>27</v>
      </c>
      <c r="H117" s="6">
        <v>118.39</v>
      </c>
      <c r="I117" s="6">
        <f t="shared" si="9"/>
        <v>149.77000000000001</v>
      </c>
      <c r="J117" s="7">
        <v>0.15</v>
      </c>
      <c r="K117" s="6">
        <f t="shared" si="10"/>
        <v>17.760000000000002</v>
      </c>
      <c r="L117" s="7">
        <v>0.1</v>
      </c>
      <c r="M117" s="6">
        <f t="shared" si="11"/>
        <v>13.62</v>
      </c>
      <c r="N117" s="2"/>
      <c r="O117" s="2"/>
      <c r="P117" s="2"/>
      <c r="Q117" s="2"/>
      <c r="R117" s="2"/>
    </row>
    <row r="118" spans="1:18" x14ac:dyDescent="0.25">
      <c r="A118" s="3" t="s">
        <v>435</v>
      </c>
      <c r="B118" s="2" t="s">
        <v>436</v>
      </c>
      <c r="C118" s="2" t="s">
        <v>437</v>
      </c>
      <c r="D118" s="2" t="s">
        <v>287</v>
      </c>
      <c r="E118" s="2" t="s">
        <v>275</v>
      </c>
      <c r="F118" s="5" t="s">
        <v>27</v>
      </c>
      <c r="G118" s="5" t="s">
        <v>27</v>
      </c>
      <c r="H118" s="6">
        <v>128.44</v>
      </c>
      <c r="I118" s="6">
        <f t="shared" si="9"/>
        <v>162.48000000000002</v>
      </c>
      <c r="J118" s="7">
        <v>0.15</v>
      </c>
      <c r="K118" s="6">
        <f t="shared" si="10"/>
        <v>19.27</v>
      </c>
      <c r="L118" s="7">
        <v>0.1</v>
      </c>
      <c r="M118" s="6">
        <f t="shared" si="11"/>
        <v>14.77</v>
      </c>
      <c r="N118" s="2"/>
      <c r="O118" s="2"/>
      <c r="P118" s="2"/>
      <c r="Q118" s="2"/>
      <c r="R118" s="2"/>
    </row>
    <row r="119" spans="1:18" x14ac:dyDescent="0.25">
      <c r="A119" s="3" t="s">
        <v>438</v>
      </c>
      <c r="B119" s="2" t="s">
        <v>439</v>
      </c>
      <c r="C119" s="2" t="s">
        <v>440</v>
      </c>
      <c r="D119" s="2" t="s">
        <v>290</v>
      </c>
      <c r="E119" s="2" t="s">
        <v>291</v>
      </c>
      <c r="F119" s="5" t="s">
        <v>27</v>
      </c>
      <c r="G119" s="5" t="s">
        <v>27</v>
      </c>
      <c r="H119" s="6">
        <v>5.4</v>
      </c>
      <c r="I119" s="6">
        <f t="shared" si="9"/>
        <v>6.830000000000001</v>
      </c>
      <c r="J119" s="7">
        <v>0.15</v>
      </c>
      <c r="K119" s="6">
        <f t="shared" si="10"/>
        <v>0.81</v>
      </c>
      <c r="L119" s="7">
        <v>0.1</v>
      </c>
      <c r="M119" s="6">
        <f t="shared" si="11"/>
        <v>0.62</v>
      </c>
      <c r="N119" s="2"/>
      <c r="O119" s="2"/>
      <c r="P119" s="2"/>
      <c r="Q119" s="2"/>
      <c r="R119" s="2"/>
    </row>
    <row r="120" spans="1:18" x14ac:dyDescent="0.25">
      <c r="A120" s="3" t="s">
        <v>441</v>
      </c>
      <c r="B120" s="2" t="s">
        <v>288</v>
      </c>
      <c r="C120" s="2" t="s">
        <v>289</v>
      </c>
      <c r="D120" s="2" t="s">
        <v>292</v>
      </c>
      <c r="E120" s="2" t="s">
        <v>293</v>
      </c>
      <c r="F120" s="5" t="s">
        <v>27</v>
      </c>
      <c r="G120" s="5" t="s">
        <v>27</v>
      </c>
      <c r="H120" s="6">
        <v>7.49</v>
      </c>
      <c r="I120" s="6">
        <f t="shared" si="9"/>
        <v>9.4699999999999989</v>
      </c>
      <c r="J120" s="7">
        <v>0.15</v>
      </c>
      <c r="K120" s="6">
        <f t="shared" si="10"/>
        <v>1.1200000000000001</v>
      </c>
      <c r="L120" s="7">
        <v>0.1</v>
      </c>
      <c r="M120" s="6">
        <f t="shared" si="11"/>
        <v>0.86</v>
      </c>
      <c r="N120" s="2"/>
      <c r="O120" s="2"/>
      <c r="P120" s="2"/>
      <c r="Q120" s="2"/>
      <c r="R120" s="2"/>
    </row>
    <row r="121" spans="1:18" ht="129" x14ac:dyDescent="0.25">
      <c r="A121" s="2" t="s">
        <v>442</v>
      </c>
      <c r="B121" s="4" t="s">
        <v>443</v>
      </c>
      <c r="C121" s="4" t="s">
        <v>444</v>
      </c>
      <c r="D121" s="4" t="s">
        <v>445</v>
      </c>
      <c r="E121" s="4" t="s">
        <v>446</v>
      </c>
      <c r="F121" s="4"/>
      <c r="G121" s="4"/>
      <c r="H121" s="2"/>
      <c r="I121" s="2"/>
      <c r="J121" s="2"/>
      <c r="K121" s="2"/>
      <c r="L121" s="2"/>
      <c r="M121" s="2"/>
      <c r="N121" s="2"/>
      <c r="O121" s="2"/>
      <c r="P121" s="2"/>
      <c r="Q121" s="2"/>
      <c r="R121" s="2"/>
    </row>
    <row r="122" spans="1:18" ht="409.6" x14ac:dyDescent="0.25">
      <c r="A122" s="2" t="s">
        <v>447</v>
      </c>
      <c r="B122" s="4" t="s">
        <v>448</v>
      </c>
      <c r="C122" s="4" t="s">
        <v>449</v>
      </c>
      <c r="D122" s="4" t="s">
        <v>450</v>
      </c>
      <c r="E122" s="4" t="s">
        <v>451</v>
      </c>
      <c r="F122" s="4"/>
      <c r="G122" s="4"/>
      <c r="H122" s="2"/>
      <c r="I122" s="2"/>
      <c r="J122" s="2"/>
      <c r="K122" s="2"/>
      <c r="L122" s="2"/>
      <c r="M122" s="2"/>
      <c r="N122" s="2"/>
      <c r="O122" s="2"/>
      <c r="P122" s="2"/>
      <c r="Q122" s="2"/>
      <c r="R122" s="2"/>
    </row>
    <row r="123" spans="1:18" x14ac:dyDescent="0.25">
      <c r="A123" s="2" t="s">
        <v>452</v>
      </c>
      <c r="B123" s="4" t="s">
        <v>453</v>
      </c>
      <c r="C123" s="4" t="s">
        <v>454</v>
      </c>
      <c r="D123" s="4" t="s">
        <v>453</v>
      </c>
      <c r="E123" s="4" t="s">
        <v>454</v>
      </c>
      <c r="F123" s="4"/>
      <c r="G123" s="4"/>
      <c r="H123" s="2"/>
      <c r="I123" s="2"/>
      <c r="J123" s="2"/>
      <c r="K123" s="2"/>
      <c r="L123" s="2"/>
      <c r="M123" s="2"/>
      <c r="N123" s="2"/>
      <c r="O123" s="2"/>
      <c r="P123" s="2"/>
      <c r="Q123" s="2"/>
      <c r="R123" s="2"/>
    </row>
    <row r="124" spans="1:18" ht="228.75" x14ac:dyDescent="0.25">
      <c r="A124" s="2" t="s">
        <v>489</v>
      </c>
      <c r="B124" s="4" t="s">
        <v>490</v>
      </c>
      <c r="C124" s="4" t="s">
        <v>491</v>
      </c>
      <c r="D124" s="4" t="s">
        <v>492</v>
      </c>
      <c r="E124" s="4" t="s">
        <v>493</v>
      </c>
      <c r="F124" s="4"/>
      <c r="G124" s="4"/>
      <c r="H124" s="2"/>
      <c r="I124" s="2"/>
      <c r="J124" s="2"/>
      <c r="K124" s="2"/>
      <c r="L124" s="2"/>
      <c r="M124" s="2"/>
      <c r="N124" s="2"/>
      <c r="O124" s="2"/>
      <c r="P124" s="2"/>
      <c r="Q124" s="2"/>
      <c r="R124" s="2"/>
    </row>
    <row r="125" spans="1:18" x14ac:dyDescent="0.25">
      <c r="A125" s="3" t="s">
        <v>494</v>
      </c>
      <c r="B125" s="2" t="s">
        <v>495</v>
      </c>
      <c r="C125" s="2" t="s">
        <v>496</v>
      </c>
      <c r="D125" s="2" t="s">
        <v>455</v>
      </c>
      <c r="E125" s="2" t="s">
        <v>456</v>
      </c>
      <c r="F125" s="5" t="s">
        <v>27</v>
      </c>
      <c r="G125" s="5" t="s">
        <v>27</v>
      </c>
      <c r="H125" s="6">
        <v>20.36</v>
      </c>
      <c r="I125" s="6">
        <f t="shared" ref="I125:I132" si="12">SUM(H125,K125,M125)</f>
        <v>25.75</v>
      </c>
      <c r="J125" s="7">
        <v>0.15</v>
      </c>
      <c r="K125" s="6">
        <f t="shared" ref="K125:K132" si="13">ROUND(PRODUCT(H125,J125), 2)</f>
        <v>3.05</v>
      </c>
      <c r="L125" s="7">
        <v>0.1</v>
      </c>
      <c r="M125" s="6">
        <f t="shared" ref="M125:M132" si="14">ROUND(PRODUCT(SUM(H125,K125), L125), 2)</f>
        <v>2.34</v>
      </c>
      <c r="N125" s="2"/>
      <c r="O125" s="2"/>
      <c r="P125" s="2"/>
      <c r="Q125" s="2"/>
      <c r="R125" s="2"/>
    </row>
    <row r="126" spans="1:18" x14ac:dyDescent="0.25">
      <c r="A126" s="3" t="s">
        <v>497</v>
      </c>
      <c r="B126" s="2" t="s">
        <v>498</v>
      </c>
      <c r="C126" s="2" t="s">
        <v>499</v>
      </c>
      <c r="D126" s="2" t="s">
        <v>457</v>
      </c>
      <c r="E126" s="2" t="s">
        <v>458</v>
      </c>
      <c r="F126" s="5" t="s">
        <v>27</v>
      </c>
      <c r="G126" s="5" t="s">
        <v>27</v>
      </c>
      <c r="H126" s="6">
        <v>23.59</v>
      </c>
      <c r="I126" s="6">
        <f t="shared" si="12"/>
        <v>29.84</v>
      </c>
      <c r="J126" s="7">
        <v>0.15</v>
      </c>
      <c r="K126" s="6">
        <f t="shared" si="13"/>
        <v>3.54</v>
      </c>
      <c r="L126" s="7">
        <v>0.1</v>
      </c>
      <c r="M126" s="6">
        <f t="shared" si="14"/>
        <v>2.71</v>
      </c>
      <c r="N126" s="2"/>
      <c r="O126" s="2"/>
      <c r="P126" s="2"/>
      <c r="Q126" s="2"/>
      <c r="R126" s="2"/>
    </row>
    <row r="127" spans="1:18" x14ac:dyDescent="0.25">
      <c r="A127" s="3" t="s">
        <v>500</v>
      </c>
      <c r="B127" s="2" t="s">
        <v>501</v>
      </c>
      <c r="C127" s="2" t="s">
        <v>502</v>
      </c>
      <c r="D127" s="2" t="s">
        <v>459</v>
      </c>
      <c r="E127" s="2" t="s">
        <v>460</v>
      </c>
      <c r="F127" s="5" t="s">
        <v>27</v>
      </c>
      <c r="G127" s="5" t="s">
        <v>27</v>
      </c>
      <c r="H127" s="6">
        <v>26.78</v>
      </c>
      <c r="I127" s="6">
        <f t="shared" si="12"/>
        <v>33.880000000000003</v>
      </c>
      <c r="J127" s="7">
        <v>0.15</v>
      </c>
      <c r="K127" s="6">
        <f t="shared" si="13"/>
        <v>4.0199999999999996</v>
      </c>
      <c r="L127" s="7">
        <v>0.1</v>
      </c>
      <c r="M127" s="6">
        <f t="shared" si="14"/>
        <v>3.08</v>
      </c>
      <c r="N127" s="2"/>
      <c r="O127" s="2"/>
      <c r="P127" s="2"/>
      <c r="Q127" s="2"/>
      <c r="R127" s="2"/>
    </row>
    <row r="128" spans="1:18" x14ac:dyDescent="0.25">
      <c r="A128" s="3" t="s">
        <v>503</v>
      </c>
      <c r="B128" s="2" t="s">
        <v>504</v>
      </c>
      <c r="C128" s="2" t="s">
        <v>505</v>
      </c>
      <c r="D128" s="2" t="s">
        <v>461</v>
      </c>
      <c r="E128" s="2" t="s">
        <v>462</v>
      </c>
      <c r="F128" s="5" t="s">
        <v>27</v>
      </c>
      <c r="G128" s="5" t="s">
        <v>27</v>
      </c>
      <c r="H128" s="6">
        <v>30.02</v>
      </c>
      <c r="I128" s="6">
        <f t="shared" si="12"/>
        <v>37.97</v>
      </c>
      <c r="J128" s="7">
        <v>0.15</v>
      </c>
      <c r="K128" s="6">
        <f t="shared" si="13"/>
        <v>4.5</v>
      </c>
      <c r="L128" s="7">
        <v>0.1</v>
      </c>
      <c r="M128" s="6">
        <f t="shared" si="14"/>
        <v>3.45</v>
      </c>
      <c r="N128" s="2"/>
      <c r="O128" s="2"/>
      <c r="P128" s="2"/>
      <c r="Q128" s="2"/>
      <c r="R128" s="2"/>
    </row>
    <row r="129" spans="1:18" x14ac:dyDescent="0.25">
      <c r="A129" s="3" t="s">
        <v>506</v>
      </c>
      <c r="B129" s="2" t="s">
        <v>507</v>
      </c>
      <c r="C129" s="2" t="s">
        <v>508</v>
      </c>
      <c r="D129" s="2" t="s">
        <v>463</v>
      </c>
      <c r="E129" s="2" t="s">
        <v>464</v>
      </c>
      <c r="F129" s="5" t="s">
        <v>27</v>
      </c>
      <c r="G129" s="5" t="s">
        <v>27</v>
      </c>
      <c r="H129" s="6">
        <v>33.25</v>
      </c>
      <c r="I129" s="6">
        <f t="shared" si="12"/>
        <v>42.06</v>
      </c>
      <c r="J129" s="7">
        <v>0.15</v>
      </c>
      <c r="K129" s="6">
        <f t="shared" si="13"/>
        <v>4.99</v>
      </c>
      <c r="L129" s="7">
        <v>0.1</v>
      </c>
      <c r="M129" s="6">
        <f t="shared" si="14"/>
        <v>3.82</v>
      </c>
      <c r="N129" s="2"/>
      <c r="O129" s="2"/>
      <c r="P129" s="2"/>
      <c r="Q129" s="2"/>
      <c r="R129" s="2"/>
    </row>
    <row r="130" spans="1:18" x14ac:dyDescent="0.25">
      <c r="A130" s="3" t="s">
        <v>509</v>
      </c>
      <c r="B130" s="2" t="s">
        <v>510</v>
      </c>
      <c r="C130" s="2" t="s">
        <v>511</v>
      </c>
      <c r="D130" s="2" t="s">
        <v>465</v>
      </c>
      <c r="E130" s="2" t="s">
        <v>466</v>
      </c>
      <c r="F130" s="5" t="s">
        <v>27</v>
      </c>
      <c r="G130" s="5" t="s">
        <v>27</v>
      </c>
      <c r="H130" s="6">
        <v>36.450000000000003</v>
      </c>
      <c r="I130" s="6">
        <f t="shared" si="12"/>
        <v>46.11</v>
      </c>
      <c r="J130" s="7">
        <v>0.15</v>
      </c>
      <c r="K130" s="6">
        <f t="shared" si="13"/>
        <v>5.47</v>
      </c>
      <c r="L130" s="7">
        <v>0.1</v>
      </c>
      <c r="M130" s="6">
        <f t="shared" si="14"/>
        <v>4.1900000000000004</v>
      </c>
      <c r="N130" s="2"/>
      <c r="O130" s="2"/>
      <c r="P130" s="2"/>
      <c r="Q130" s="2"/>
      <c r="R130" s="2"/>
    </row>
    <row r="131" spans="1:18" x14ac:dyDescent="0.25">
      <c r="A131" s="3" t="s">
        <v>512</v>
      </c>
      <c r="B131" s="2" t="s">
        <v>513</v>
      </c>
      <c r="C131" s="2" t="s">
        <v>514</v>
      </c>
      <c r="D131" s="2" t="s">
        <v>467</v>
      </c>
      <c r="E131" s="2" t="s">
        <v>468</v>
      </c>
      <c r="F131" s="5" t="s">
        <v>27</v>
      </c>
      <c r="G131" s="5" t="s">
        <v>27</v>
      </c>
      <c r="H131" s="6">
        <v>39.67</v>
      </c>
      <c r="I131" s="6">
        <f t="shared" si="12"/>
        <v>50.180000000000007</v>
      </c>
      <c r="J131" s="7">
        <v>0.15</v>
      </c>
      <c r="K131" s="6">
        <f t="shared" si="13"/>
        <v>5.95</v>
      </c>
      <c r="L131" s="7">
        <v>0.1</v>
      </c>
      <c r="M131" s="6">
        <f t="shared" si="14"/>
        <v>4.5599999999999996</v>
      </c>
      <c r="N131" s="2"/>
      <c r="O131" s="2"/>
      <c r="P131" s="2"/>
      <c r="Q131" s="2"/>
      <c r="R131" s="2"/>
    </row>
    <row r="132" spans="1:18" x14ac:dyDescent="0.25">
      <c r="A132" s="3" t="s">
        <v>515</v>
      </c>
      <c r="B132" s="2" t="s">
        <v>516</v>
      </c>
      <c r="C132" s="2" t="s">
        <v>517</v>
      </c>
      <c r="D132" s="2" t="s">
        <v>469</v>
      </c>
      <c r="E132" s="2" t="s">
        <v>470</v>
      </c>
      <c r="F132" s="5" t="s">
        <v>27</v>
      </c>
      <c r="G132" s="5" t="s">
        <v>27</v>
      </c>
      <c r="H132" s="6">
        <v>42.16</v>
      </c>
      <c r="I132" s="6">
        <f t="shared" si="12"/>
        <v>53.33</v>
      </c>
      <c r="J132" s="7">
        <v>0.15</v>
      </c>
      <c r="K132" s="6">
        <f t="shared" si="13"/>
        <v>6.32</v>
      </c>
      <c r="L132" s="7">
        <v>0.1</v>
      </c>
      <c r="M132" s="6">
        <f t="shared" si="14"/>
        <v>4.8499999999999996</v>
      </c>
      <c r="N132" s="2"/>
      <c r="O132" s="2"/>
      <c r="P132" s="2"/>
      <c r="Q132" s="2"/>
      <c r="R132" s="2"/>
    </row>
    <row r="133" spans="1:18" ht="186" x14ac:dyDescent="0.25">
      <c r="A133" s="2" t="s">
        <v>518</v>
      </c>
      <c r="B133" s="4" t="s">
        <v>519</v>
      </c>
      <c r="C133" s="4" t="s">
        <v>520</v>
      </c>
      <c r="D133" s="4" t="s">
        <v>521</v>
      </c>
      <c r="E133" s="4" t="s">
        <v>522</v>
      </c>
      <c r="F133" s="4"/>
      <c r="G133" s="4"/>
      <c r="H133" s="2"/>
      <c r="I133" s="2"/>
      <c r="J133" s="2"/>
      <c r="K133" s="2"/>
      <c r="L133" s="2"/>
      <c r="M133" s="2"/>
      <c r="N133" s="2"/>
      <c r="O133" s="2"/>
      <c r="P133" s="2"/>
      <c r="Q133" s="2"/>
      <c r="R133" s="2"/>
    </row>
    <row r="134" spans="1:18" x14ac:dyDescent="0.25">
      <c r="A134" s="3" t="s">
        <v>523</v>
      </c>
      <c r="B134" s="2" t="s">
        <v>524</v>
      </c>
      <c r="C134" s="2" t="s">
        <v>525</v>
      </c>
      <c r="D134" s="2" t="s">
        <v>526</v>
      </c>
      <c r="E134" s="2" t="s">
        <v>471</v>
      </c>
      <c r="F134" s="5" t="s">
        <v>27</v>
      </c>
      <c r="G134" s="5" t="s">
        <v>27</v>
      </c>
      <c r="H134" s="6">
        <v>14.47</v>
      </c>
      <c r="I134" s="6">
        <f t="shared" ref="I134:I141" si="15">SUM(H134,K134,M134)</f>
        <v>18.3</v>
      </c>
      <c r="J134" s="7">
        <v>0.15</v>
      </c>
      <c r="K134" s="6">
        <f t="shared" ref="K134:K141" si="16">ROUND(PRODUCT(H134,J134), 2)</f>
        <v>2.17</v>
      </c>
      <c r="L134" s="7">
        <v>0.1</v>
      </c>
      <c r="M134" s="6">
        <f t="shared" ref="M134:M141" si="17">ROUND(PRODUCT(SUM(H134,K134), L134), 2)</f>
        <v>1.66</v>
      </c>
      <c r="N134" s="2"/>
      <c r="O134" s="2"/>
      <c r="P134" s="2"/>
      <c r="Q134" s="2"/>
      <c r="R134" s="2"/>
    </row>
    <row r="135" spans="1:18" x14ac:dyDescent="0.25">
      <c r="A135" s="3" t="s">
        <v>527</v>
      </c>
      <c r="B135" s="2" t="s">
        <v>528</v>
      </c>
      <c r="C135" s="2" t="s">
        <v>529</v>
      </c>
      <c r="D135" s="2" t="s">
        <v>530</v>
      </c>
      <c r="E135" s="2" t="s">
        <v>472</v>
      </c>
      <c r="F135" s="5" t="s">
        <v>27</v>
      </c>
      <c r="G135" s="5" t="s">
        <v>27</v>
      </c>
      <c r="H135" s="6">
        <v>16.39</v>
      </c>
      <c r="I135" s="6">
        <f t="shared" si="15"/>
        <v>20.740000000000002</v>
      </c>
      <c r="J135" s="7">
        <v>0.15</v>
      </c>
      <c r="K135" s="6">
        <f t="shared" si="16"/>
        <v>2.46</v>
      </c>
      <c r="L135" s="7">
        <v>0.1</v>
      </c>
      <c r="M135" s="6">
        <f t="shared" si="17"/>
        <v>1.89</v>
      </c>
      <c r="N135" s="2"/>
      <c r="O135" s="2"/>
      <c r="P135" s="2"/>
      <c r="Q135" s="2"/>
      <c r="R135" s="2"/>
    </row>
    <row r="136" spans="1:18" x14ac:dyDescent="0.25">
      <c r="A136" s="3" t="s">
        <v>531</v>
      </c>
      <c r="B136" s="2" t="s">
        <v>532</v>
      </c>
      <c r="C136" s="2" t="s">
        <v>533</v>
      </c>
      <c r="D136" s="2" t="s">
        <v>534</v>
      </c>
      <c r="E136" s="2" t="s">
        <v>473</v>
      </c>
      <c r="F136" s="5" t="s">
        <v>27</v>
      </c>
      <c r="G136" s="5" t="s">
        <v>27</v>
      </c>
      <c r="H136" s="6">
        <v>18.309999999999999</v>
      </c>
      <c r="I136" s="6">
        <f t="shared" si="15"/>
        <v>23.169999999999998</v>
      </c>
      <c r="J136" s="7">
        <v>0.15</v>
      </c>
      <c r="K136" s="6">
        <f t="shared" si="16"/>
        <v>2.75</v>
      </c>
      <c r="L136" s="7">
        <v>0.1</v>
      </c>
      <c r="M136" s="6">
        <f t="shared" si="17"/>
        <v>2.11</v>
      </c>
      <c r="N136" s="2"/>
      <c r="O136" s="2"/>
      <c r="P136" s="2"/>
      <c r="Q136" s="2"/>
      <c r="R136" s="2"/>
    </row>
    <row r="137" spans="1:18" x14ac:dyDescent="0.25">
      <c r="A137" s="3" t="s">
        <v>535</v>
      </c>
      <c r="B137" s="2" t="s">
        <v>536</v>
      </c>
      <c r="C137" s="2" t="s">
        <v>537</v>
      </c>
      <c r="D137" s="2" t="s">
        <v>538</v>
      </c>
      <c r="E137" s="2" t="s">
        <v>474</v>
      </c>
      <c r="F137" s="5" t="s">
        <v>27</v>
      </c>
      <c r="G137" s="5" t="s">
        <v>27</v>
      </c>
      <c r="H137" s="6">
        <v>20.25</v>
      </c>
      <c r="I137" s="6">
        <f t="shared" si="15"/>
        <v>25.619999999999997</v>
      </c>
      <c r="J137" s="7">
        <v>0.15</v>
      </c>
      <c r="K137" s="6">
        <f t="shared" si="16"/>
        <v>3.04</v>
      </c>
      <c r="L137" s="7">
        <v>0.1</v>
      </c>
      <c r="M137" s="6">
        <f t="shared" si="17"/>
        <v>2.33</v>
      </c>
      <c r="N137" s="2"/>
      <c r="O137" s="2"/>
      <c r="P137" s="2"/>
      <c r="Q137" s="2"/>
      <c r="R137" s="2"/>
    </row>
    <row r="138" spans="1:18" x14ac:dyDescent="0.25">
      <c r="A138" s="3" t="s">
        <v>539</v>
      </c>
      <c r="B138" s="2" t="s">
        <v>540</v>
      </c>
      <c r="C138" s="2" t="s">
        <v>541</v>
      </c>
      <c r="D138" s="2" t="s">
        <v>542</v>
      </c>
      <c r="E138" s="2" t="s">
        <v>475</v>
      </c>
      <c r="F138" s="5" t="s">
        <v>27</v>
      </c>
      <c r="G138" s="5" t="s">
        <v>27</v>
      </c>
      <c r="H138" s="6">
        <v>22.18</v>
      </c>
      <c r="I138" s="6">
        <f t="shared" si="15"/>
        <v>28.06</v>
      </c>
      <c r="J138" s="7">
        <v>0.15</v>
      </c>
      <c r="K138" s="6">
        <f t="shared" si="16"/>
        <v>3.33</v>
      </c>
      <c r="L138" s="7">
        <v>0.1</v>
      </c>
      <c r="M138" s="6">
        <f t="shared" si="17"/>
        <v>2.5499999999999998</v>
      </c>
      <c r="N138" s="2"/>
      <c r="O138" s="2"/>
      <c r="P138" s="2"/>
      <c r="Q138" s="2"/>
      <c r="R138" s="2"/>
    </row>
    <row r="139" spans="1:18" x14ac:dyDescent="0.25">
      <c r="A139" s="3" t="s">
        <v>543</v>
      </c>
      <c r="B139" s="2" t="s">
        <v>544</v>
      </c>
      <c r="C139" s="2" t="s">
        <v>545</v>
      </c>
      <c r="D139" s="2" t="s">
        <v>546</v>
      </c>
      <c r="E139" s="2" t="s">
        <v>476</v>
      </c>
      <c r="F139" s="5" t="s">
        <v>27</v>
      </c>
      <c r="G139" s="5" t="s">
        <v>27</v>
      </c>
      <c r="H139" s="6">
        <v>24.12</v>
      </c>
      <c r="I139" s="6">
        <f t="shared" si="15"/>
        <v>30.51</v>
      </c>
      <c r="J139" s="7">
        <v>0.15</v>
      </c>
      <c r="K139" s="6">
        <f t="shared" si="16"/>
        <v>3.62</v>
      </c>
      <c r="L139" s="7">
        <v>0.1</v>
      </c>
      <c r="M139" s="6">
        <f t="shared" si="17"/>
        <v>2.77</v>
      </c>
      <c r="N139" s="2"/>
      <c r="O139" s="2"/>
      <c r="P139" s="2"/>
      <c r="Q139" s="2"/>
      <c r="R139" s="2"/>
    </row>
    <row r="140" spans="1:18" x14ac:dyDescent="0.25">
      <c r="A140" s="3" t="s">
        <v>547</v>
      </c>
      <c r="B140" s="2" t="s">
        <v>548</v>
      </c>
      <c r="C140" s="2" t="s">
        <v>549</v>
      </c>
      <c r="D140" s="2" t="s">
        <v>550</v>
      </c>
      <c r="E140" s="2" t="s">
        <v>477</v>
      </c>
      <c r="F140" s="5" t="s">
        <v>27</v>
      </c>
      <c r="G140" s="5" t="s">
        <v>27</v>
      </c>
      <c r="H140" s="6">
        <v>27.83</v>
      </c>
      <c r="I140" s="6">
        <f t="shared" si="15"/>
        <v>35.200000000000003</v>
      </c>
      <c r="J140" s="7">
        <v>0.15</v>
      </c>
      <c r="K140" s="6">
        <f t="shared" si="16"/>
        <v>4.17</v>
      </c>
      <c r="L140" s="7">
        <v>0.1</v>
      </c>
      <c r="M140" s="6">
        <f t="shared" si="17"/>
        <v>3.2</v>
      </c>
      <c r="N140" s="2"/>
      <c r="O140" s="2"/>
      <c r="P140" s="2"/>
      <c r="Q140" s="2"/>
      <c r="R140" s="2"/>
    </row>
    <row r="141" spans="1:18" x14ac:dyDescent="0.25">
      <c r="A141" s="3" t="s">
        <v>551</v>
      </c>
      <c r="B141" s="2" t="s">
        <v>552</v>
      </c>
      <c r="C141" s="2" t="s">
        <v>553</v>
      </c>
      <c r="D141" s="2" t="s">
        <v>554</v>
      </c>
      <c r="E141" s="2" t="s">
        <v>478</v>
      </c>
      <c r="F141" s="5" t="s">
        <v>27</v>
      </c>
      <c r="G141" s="5" t="s">
        <v>27</v>
      </c>
      <c r="H141" s="6">
        <v>36.17</v>
      </c>
      <c r="I141" s="6">
        <f t="shared" si="15"/>
        <v>45.760000000000005</v>
      </c>
      <c r="J141" s="7">
        <v>0.15</v>
      </c>
      <c r="K141" s="6">
        <f t="shared" si="16"/>
        <v>5.43</v>
      </c>
      <c r="L141" s="7">
        <v>0.1</v>
      </c>
      <c r="M141" s="6">
        <f t="shared" si="17"/>
        <v>4.16</v>
      </c>
      <c r="N141" s="2"/>
      <c r="O141" s="2"/>
      <c r="P141" s="2"/>
      <c r="Q141" s="2"/>
      <c r="R141" s="2"/>
    </row>
    <row r="142" spans="1:18" ht="200.25" x14ac:dyDescent="0.25">
      <c r="A142" s="2" t="s">
        <v>555</v>
      </c>
      <c r="B142" s="4" t="s">
        <v>556</v>
      </c>
      <c r="C142" s="4" t="s">
        <v>557</v>
      </c>
      <c r="D142" s="4" t="s">
        <v>558</v>
      </c>
      <c r="E142" s="4" t="s">
        <v>559</v>
      </c>
      <c r="F142" s="4"/>
      <c r="G142" s="4"/>
      <c r="H142" s="2"/>
      <c r="I142" s="2"/>
      <c r="J142" s="2"/>
      <c r="K142" s="2"/>
      <c r="L142" s="2"/>
      <c r="M142" s="2"/>
      <c r="N142" s="2"/>
      <c r="O142" s="2"/>
      <c r="P142" s="2"/>
      <c r="Q142" s="2"/>
      <c r="R142" s="2"/>
    </row>
    <row r="143" spans="1:18" x14ac:dyDescent="0.25">
      <c r="A143" s="3" t="s">
        <v>560</v>
      </c>
      <c r="B143" s="2" t="s">
        <v>498</v>
      </c>
      <c r="C143" s="2" t="s">
        <v>561</v>
      </c>
      <c r="D143" s="2" t="s">
        <v>260</v>
      </c>
      <c r="E143" s="2" t="s">
        <v>269</v>
      </c>
      <c r="F143" s="5" t="s">
        <v>27</v>
      </c>
      <c r="G143" s="5" t="s">
        <v>27</v>
      </c>
      <c r="H143" s="6">
        <v>29.2</v>
      </c>
      <c r="I143" s="6">
        <f>SUM(H143,K143,M143)</f>
        <v>36.94</v>
      </c>
      <c r="J143" s="7">
        <v>0.15</v>
      </c>
      <c r="K143" s="6">
        <f>ROUND(PRODUCT(H143,J143), 2)</f>
        <v>4.38</v>
      </c>
      <c r="L143" s="7">
        <v>0.1</v>
      </c>
      <c r="M143" s="6">
        <f>ROUND(PRODUCT(SUM(H143,K143), L143), 2)</f>
        <v>3.36</v>
      </c>
      <c r="N143" s="2"/>
      <c r="O143" s="2"/>
      <c r="P143" s="2"/>
      <c r="Q143" s="2"/>
      <c r="R143" s="2"/>
    </row>
    <row r="144" spans="1:18" x14ac:dyDescent="0.25">
      <c r="A144" s="3" t="s">
        <v>562</v>
      </c>
      <c r="B144" s="2" t="s">
        <v>501</v>
      </c>
      <c r="C144" s="2" t="s">
        <v>563</v>
      </c>
      <c r="D144" s="2" t="s">
        <v>261</v>
      </c>
      <c r="E144" s="2" t="s">
        <v>270</v>
      </c>
      <c r="F144" s="5" t="s">
        <v>27</v>
      </c>
      <c r="G144" s="5" t="s">
        <v>27</v>
      </c>
      <c r="H144" s="6">
        <v>35.15</v>
      </c>
      <c r="I144" s="6">
        <f>SUM(H144,K144,M144)</f>
        <v>44.46</v>
      </c>
      <c r="J144" s="7">
        <v>0.15</v>
      </c>
      <c r="K144" s="6">
        <f>ROUND(PRODUCT(H144,J144), 2)</f>
        <v>5.27</v>
      </c>
      <c r="L144" s="7">
        <v>0.1</v>
      </c>
      <c r="M144" s="6">
        <f>ROUND(PRODUCT(SUM(H144,K144), L144), 2)</f>
        <v>4.04</v>
      </c>
      <c r="N144" s="2"/>
      <c r="O144" s="2"/>
      <c r="P144" s="2"/>
      <c r="Q144" s="2"/>
      <c r="R144" s="2"/>
    </row>
    <row r="145" spans="1:18" x14ac:dyDescent="0.25">
      <c r="A145" s="3" t="s">
        <v>564</v>
      </c>
      <c r="B145" s="2" t="s">
        <v>504</v>
      </c>
      <c r="C145" s="2" t="s">
        <v>565</v>
      </c>
      <c r="D145" s="2" t="s">
        <v>479</v>
      </c>
      <c r="E145" s="2" t="s">
        <v>480</v>
      </c>
      <c r="F145" s="5" t="s">
        <v>27</v>
      </c>
      <c r="G145" s="5" t="s">
        <v>27</v>
      </c>
      <c r="H145" s="6">
        <v>41.09</v>
      </c>
      <c r="I145" s="6">
        <f>SUM(H145,K145,M145)</f>
        <v>51.980000000000004</v>
      </c>
      <c r="J145" s="7">
        <v>0.15</v>
      </c>
      <c r="K145" s="6">
        <f>ROUND(PRODUCT(H145,J145), 2)</f>
        <v>6.16</v>
      </c>
      <c r="L145" s="7">
        <v>0.1</v>
      </c>
      <c r="M145" s="6">
        <f>ROUND(PRODUCT(SUM(H145,K145), L145), 2)</f>
        <v>4.7300000000000004</v>
      </c>
      <c r="N145" s="2"/>
      <c r="O145" s="2"/>
      <c r="P145" s="2"/>
      <c r="Q145" s="2"/>
      <c r="R145" s="2"/>
    </row>
    <row r="146" spans="1:18" x14ac:dyDescent="0.25">
      <c r="A146" s="3" t="s">
        <v>566</v>
      </c>
      <c r="B146" s="2" t="s">
        <v>567</v>
      </c>
      <c r="C146" s="2" t="s">
        <v>568</v>
      </c>
      <c r="D146" s="2" t="s">
        <v>36</v>
      </c>
      <c r="E146" s="2" t="s">
        <v>266</v>
      </c>
      <c r="F146" s="5" t="s">
        <v>27</v>
      </c>
      <c r="G146" s="5" t="s">
        <v>27</v>
      </c>
      <c r="H146" s="6">
        <v>19.62</v>
      </c>
      <c r="I146" s="6">
        <f>SUM(H146,K146,M146)</f>
        <v>24.82</v>
      </c>
      <c r="J146" s="7">
        <v>0.15</v>
      </c>
      <c r="K146" s="6">
        <f>ROUND(PRODUCT(H146,J146), 2)</f>
        <v>2.94</v>
      </c>
      <c r="L146" s="7">
        <v>0.1</v>
      </c>
      <c r="M146" s="6">
        <f>ROUND(PRODUCT(SUM(H146,K146), L146), 2)</f>
        <v>2.2599999999999998</v>
      </c>
      <c r="N146" s="2"/>
      <c r="O146" s="2"/>
      <c r="P146" s="2"/>
      <c r="Q146" s="2"/>
      <c r="R146" s="2"/>
    </row>
    <row r="147" spans="1:18" x14ac:dyDescent="0.25">
      <c r="A147" s="3" t="s">
        <v>569</v>
      </c>
      <c r="B147" s="2" t="s">
        <v>495</v>
      </c>
      <c r="C147" s="2" t="s">
        <v>570</v>
      </c>
      <c r="D147" s="2" t="s">
        <v>267</v>
      </c>
      <c r="E147" s="2" t="s">
        <v>268</v>
      </c>
      <c r="F147" s="5" t="s">
        <v>27</v>
      </c>
      <c r="G147" s="5" t="s">
        <v>27</v>
      </c>
      <c r="H147" s="6">
        <v>26.02</v>
      </c>
      <c r="I147" s="6">
        <f>SUM(H147,K147,M147)</f>
        <v>32.909999999999997</v>
      </c>
      <c r="J147" s="7">
        <v>0.15</v>
      </c>
      <c r="K147" s="6">
        <f>ROUND(PRODUCT(H147,J147), 2)</f>
        <v>3.9</v>
      </c>
      <c r="L147" s="7">
        <v>0.1</v>
      </c>
      <c r="M147" s="6">
        <f>ROUND(PRODUCT(SUM(H147,K147), L147), 2)</f>
        <v>2.99</v>
      </c>
      <c r="N147" s="2"/>
      <c r="O147" s="2"/>
      <c r="P147" s="2"/>
      <c r="Q147" s="2"/>
      <c r="R147" s="2"/>
    </row>
    <row r="148" spans="1:18" ht="228.75" x14ac:dyDescent="0.25">
      <c r="A148" s="2" t="s">
        <v>571</v>
      </c>
      <c r="B148" s="4" t="s">
        <v>572</v>
      </c>
      <c r="C148" s="4" t="s">
        <v>573</v>
      </c>
      <c r="D148" s="4" t="s">
        <v>574</v>
      </c>
      <c r="E148" s="4" t="s">
        <v>575</v>
      </c>
      <c r="F148" s="4"/>
      <c r="G148" s="4"/>
      <c r="H148" s="2"/>
      <c r="I148" s="2"/>
      <c r="J148" s="2"/>
      <c r="K148" s="2"/>
      <c r="L148" s="2"/>
      <c r="M148" s="2"/>
      <c r="N148" s="2"/>
      <c r="O148" s="2"/>
      <c r="P148" s="2"/>
      <c r="Q148" s="2"/>
      <c r="R148" s="2"/>
    </row>
    <row r="149" spans="1:18" x14ac:dyDescent="0.25">
      <c r="A149" s="3" t="s">
        <v>576</v>
      </c>
      <c r="B149" s="2" t="s">
        <v>567</v>
      </c>
      <c r="C149" s="2" t="s">
        <v>568</v>
      </c>
      <c r="D149" s="2" t="s">
        <v>36</v>
      </c>
      <c r="E149" s="2" t="s">
        <v>266</v>
      </c>
      <c r="F149" s="5" t="s">
        <v>27</v>
      </c>
      <c r="G149" s="5" t="s">
        <v>27</v>
      </c>
      <c r="H149" s="6">
        <v>14.17</v>
      </c>
      <c r="I149" s="6">
        <f t="shared" ref="I149:I159" si="18">SUM(H149,K149,M149)</f>
        <v>17.93</v>
      </c>
      <c r="J149" s="7">
        <v>0.15</v>
      </c>
      <c r="K149" s="6">
        <f t="shared" ref="K149:K159" si="19">ROUND(PRODUCT(H149,J149), 2)</f>
        <v>2.13</v>
      </c>
      <c r="L149" s="7">
        <v>0.1</v>
      </c>
      <c r="M149" s="6">
        <f t="shared" ref="M149:M159" si="20">ROUND(PRODUCT(SUM(H149,K149), L149), 2)</f>
        <v>1.63</v>
      </c>
      <c r="N149" s="2"/>
      <c r="O149" s="2"/>
      <c r="P149" s="2"/>
      <c r="Q149" s="2"/>
      <c r="R149" s="2"/>
    </row>
    <row r="150" spans="1:18" x14ac:dyDescent="0.25">
      <c r="A150" s="3" t="s">
        <v>577</v>
      </c>
      <c r="B150" s="2" t="s">
        <v>495</v>
      </c>
      <c r="C150" s="2" t="s">
        <v>570</v>
      </c>
      <c r="D150" s="2" t="s">
        <v>267</v>
      </c>
      <c r="E150" s="2" t="s">
        <v>268</v>
      </c>
      <c r="F150" s="5" t="s">
        <v>27</v>
      </c>
      <c r="G150" s="5" t="s">
        <v>27</v>
      </c>
      <c r="H150" s="6">
        <v>16.27</v>
      </c>
      <c r="I150" s="6">
        <f t="shared" si="18"/>
        <v>20.580000000000002</v>
      </c>
      <c r="J150" s="7">
        <v>0.15</v>
      </c>
      <c r="K150" s="6">
        <f t="shared" si="19"/>
        <v>2.44</v>
      </c>
      <c r="L150" s="7">
        <v>0.1</v>
      </c>
      <c r="M150" s="6">
        <f t="shared" si="20"/>
        <v>1.87</v>
      </c>
      <c r="N150" s="2"/>
      <c r="O150" s="2"/>
      <c r="P150" s="2"/>
      <c r="Q150" s="2"/>
      <c r="R150" s="2"/>
    </row>
    <row r="151" spans="1:18" x14ac:dyDescent="0.25">
      <c r="A151" s="3" t="s">
        <v>578</v>
      </c>
      <c r="B151" s="2" t="s">
        <v>498</v>
      </c>
      <c r="C151" s="2" t="s">
        <v>561</v>
      </c>
      <c r="D151" s="2" t="s">
        <v>260</v>
      </c>
      <c r="E151" s="2" t="s">
        <v>269</v>
      </c>
      <c r="F151" s="5" t="s">
        <v>27</v>
      </c>
      <c r="G151" s="5" t="s">
        <v>27</v>
      </c>
      <c r="H151" s="6">
        <v>18.39</v>
      </c>
      <c r="I151" s="6">
        <f t="shared" si="18"/>
        <v>23.27</v>
      </c>
      <c r="J151" s="7">
        <v>0.15</v>
      </c>
      <c r="K151" s="6">
        <f t="shared" si="19"/>
        <v>2.76</v>
      </c>
      <c r="L151" s="7">
        <v>0.1</v>
      </c>
      <c r="M151" s="6">
        <f t="shared" si="20"/>
        <v>2.12</v>
      </c>
      <c r="N151" s="2"/>
      <c r="O151" s="2"/>
      <c r="P151" s="2"/>
      <c r="Q151" s="2"/>
      <c r="R151" s="2"/>
    </row>
    <row r="152" spans="1:18" x14ac:dyDescent="0.25">
      <c r="A152" s="3" t="s">
        <v>579</v>
      </c>
      <c r="B152" s="2" t="s">
        <v>501</v>
      </c>
      <c r="C152" s="2" t="s">
        <v>563</v>
      </c>
      <c r="D152" s="2" t="s">
        <v>261</v>
      </c>
      <c r="E152" s="2" t="s">
        <v>270</v>
      </c>
      <c r="F152" s="5" t="s">
        <v>27</v>
      </c>
      <c r="G152" s="5" t="s">
        <v>27</v>
      </c>
      <c r="H152" s="6">
        <v>23.24</v>
      </c>
      <c r="I152" s="6">
        <f t="shared" si="18"/>
        <v>29.4</v>
      </c>
      <c r="J152" s="7">
        <v>0.15</v>
      </c>
      <c r="K152" s="6">
        <f t="shared" si="19"/>
        <v>3.49</v>
      </c>
      <c r="L152" s="7">
        <v>0.1</v>
      </c>
      <c r="M152" s="6">
        <f t="shared" si="20"/>
        <v>2.67</v>
      </c>
      <c r="N152" s="2"/>
      <c r="O152" s="2"/>
      <c r="P152" s="2"/>
      <c r="Q152" s="2"/>
      <c r="R152" s="2"/>
    </row>
    <row r="153" spans="1:18" x14ac:dyDescent="0.25">
      <c r="A153" s="3" t="s">
        <v>580</v>
      </c>
      <c r="B153" s="2" t="s">
        <v>504</v>
      </c>
      <c r="C153" s="2" t="s">
        <v>565</v>
      </c>
      <c r="D153" s="2" t="s">
        <v>479</v>
      </c>
      <c r="E153" s="2" t="s">
        <v>480</v>
      </c>
      <c r="F153" s="5" t="s">
        <v>27</v>
      </c>
      <c r="G153" s="5" t="s">
        <v>27</v>
      </c>
      <c r="H153" s="6">
        <v>25.28</v>
      </c>
      <c r="I153" s="6">
        <f t="shared" si="18"/>
        <v>31.98</v>
      </c>
      <c r="J153" s="7">
        <v>0.15</v>
      </c>
      <c r="K153" s="6">
        <f t="shared" si="19"/>
        <v>3.79</v>
      </c>
      <c r="L153" s="7">
        <v>0.1</v>
      </c>
      <c r="M153" s="6">
        <f t="shared" si="20"/>
        <v>2.91</v>
      </c>
      <c r="N153" s="2"/>
      <c r="O153" s="2"/>
      <c r="P153" s="2"/>
      <c r="Q153" s="2"/>
      <c r="R153" s="2"/>
    </row>
    <row r="154" spans="1:18" x14ac:dyDescent="0.25">
      <c r="A154" s="3" t="s">
        <v>581</v>
      </c>
      <c r="B154" s="2" t="s">
        <v>507</v>
      </c>
      <c r="C154" s="2" t="s">
        <v>582</v>
      </c>
      <c r="D154" s="2" t="s">
        <v>262</v>
      </c>
      <c r="E154" s="2" t="s">
        <v>481</v>
      </c>
      <c r="F154" s="5" t="s">
        <v>27</v>
      </c>
      <c r="G154" s="5" t="s">
        <v>27</v>
      </c>
      <c r="H154" s="6">
        <v>27.3</v>
      </c>
      <c r="I154" s="6">
        <f t="shared" si="18"/>
        <v>34.54</v>
      </c>
      <c r="J154" s="7">
        <v>0.15</v>
      </c>
      <c r="K154" s="6">
        <f t="shared" si="19"/>
        <v>4.0999999999999996</v>
      </c>
      <c r="L154" s="7">
        <v>0.1</v>
      </c>
      <c r="M154" s="6">
        <f t="shared" si="20"/>
        <v>3.14</v>
      </c>
      <c r="N154" s="2"/>
      <c r="O154" s="2"/>
      <c r="P154" s="2"/>
      <c r="Q154" s="2"/>
      <c r="R154" s="2"/>
    </row>
    <row r="155" spans="1:18" x14ac:dyDescent="0.25">
      <c r="A155" s="3" t="s">
        <v>583</v>
      </c>
      <c r="B155" s="2" t="s">
        <v>510</v>
      </c>
      <c r="C155" s="2" t="s">
        <v>584</v>
      </c>
      <c r="D155" s="2" t="s">
        <v>263</v>
      </c>
      <c r="E155" s="2" t="s">
        <v>482</v>
      </c>
      <c r="F155" s="5" t="s">
        <v>27</v>
      </c>
      <c r="G155" s="5" t="s">
        <v>27</v>
      </c>
      <c r="H155" s="6">
        <v>32.090000000000003</v>
      </c>
      <c r="I155" s="6">
        <f t="shared" si="18"/>
        <v>40.590000000000003</v>
      </c>
      <c r="J155" s="7">
        <v>0.15</v>
      </c>
      <c r="K155" s="6">
        <f t="shared" si="19"/>
        <v>4.8099999999999996</v>
      </c>
      <c r="L155" s="7">
        <v>0.1</v>
      </c>
      <c r="M155" s="6">
        <f t="shared" si="20"/>
        <v>3.69</v>
      </c>
      <c r="N155" s="2"/>
      <c r="O155" s="2"/>
      <c r="P155" s="2"/>
      <c r="Q155" s="2"/>
      <c r="R155" s="2"/>
    </row>
    <row r="156" spans="1:18" x14ac:dyDescent="0.25">
      <c r="A156" s="3" t="s">
        <v>585</v>
      </c>
      <c r="B156" s="2" t="s">
        <v>513</v>
      </c>
      <c r="C156" s="2" t="s">
        <v>586</v>
      </c>
      <c r="D156" s="2" t="s">
        <v>264</v>
      </c>
      <c r="E156" s="2" t="s">
        <v>483</v>
      </c>
      <c r="F156" s="5" t="s">
        <v>27</v>
      </c>
      <c r="G156" s="5" t="s">
        <v>27</v>
      </c>
      <c r="H156" s="6">
        <v>34.130000000000003</v>
      </c>
      <c r="I156" s="6">
        <f t="shared" si="18"/>
        <v>43.18</v>
      </c>
      <c r="J156" s="7">
        <v>0.15</v>
      </c>
      <c r="K156" s="6">
        <f t="shared" si="19"/>
        <v>5.12</v>
      </c>
      <c r="L156" s="7">
        <v>0.1</v>
      </c>
      <c r="M156" s="6">
        <f t="shared" si="20"/>
        <v>3.93</v>
      </c>
      <c r="N156" s="2"/>
      <c r="O156" s="2"/>
      <c r="P156" s="2"/>
      <c r="Q156" s="2"/>
      <c r="R156" s="2"/>
    </row>
    <row r="157" spans="1:18" x14ac:dyDescent="0.25">
      <c r="A157" s="3" t="s">
        <v>587</v>
      </c>
      <c r="B157" s="2" t="s">
        <v>516</v>
      </c>
      <c r="C157" s="2" t="s">
        <v>588</v>
      </c>
      <c r="D157" s="2" t="s">
        <v>265</v>
      </c>
      <c r="E157" s="2" t="s">
        <v>484</v>
      </c>
      <c r="F157" s="5" t="s">
        <v>27</v>
      </c>
      <c r="G157" s="5" t="s">
        <v>27</v>
      </c>
      <c r="H157" s="6">
        <v>36.159999999999997</v>
      </c>
      <c r="I157" s="6">
        <f t="shared" si="18"/>
        <v>45.739999999999995</v>
      </c>
      <c r="J157" s="7">
        <v>0.15</v>
      </c>
      <c r="K157" s="6">
        <f t="shared" si="19"/>
        <v>5.42</v>
      </c>
      <c r="L157" s="7">
        <v>0.1</v>
      </c>
      <c r="M157" s="6">
        <f t="shared" si="20"/>
        <v>4.16</v>
      </c>
      <c r="N157" s="2"/>
      <c r="O157" s="2"/>
      <c r="P157" s="2"/>
      <c r="Q157" s="2"/>
      <c r="R157" s="2"/>
    </row>
    <row r="158" spans="1:18" x14ac:dyDescent="0.25">
      <c r="A158" s="3" t="s">
        <v>589</v>
      </c>
      <c r="B158" s="2" t="s">
        <v>590</v>
      </c>
      <c r="C158" s="2" t="s">
        <v>591</v>
      </c>
      <c r="D158" s="2" t="s">
        <v>487</v>
      </c>
      <c r="E158" s="2" t="s">
        <v>488</v>
      </c>
      <c r="F158" s="5" t="s">
        <v>27</v>
      </c>
      <c r="G158" s="5" t="s">
        <v>27</v>
      </c>
      <c r="H158" s="6">
        <v>38.86</v>
      </c>
      <c r="I158" s="6">
        <f t="shared" si="18"/>
        <v>49.16</v>
      </c>
      <c r="J158" s="7">
        <v>0.15</v>
      </c>
      <c r="K158" s="6">
        <f t="shared" si="19"/>
        <v>5.83</v>
      </c>
      <c r="L158" s="7">
        <v>0.1</v>
      </c>
      <c r="M158" s="6">
        <f t="shared" si="20"/>
        <v>4.47</v>
      </c>
      <c r="N158" s="2"/>
      <c r="O158" s="2"/>
      <c r="P158" s="2"/>
      <c r="Q158" s="2"/>
      <c r="R158" s="2"/>
    </row>
    <row r="159" spans="1:18" x14ac:dyDescent="0.25">
      <c r="A159" s="3" t="s">
        <v>592</v>
      </c>
      <c r="B159" s="2" t="s">
        <v>593</v>
      </c>
      <c r="C159" s="2" t="s">
        <v>594</v>
      </c>
      <c r="D159" s="2" t="s">
        <v>485</v>
      </c>
      <c r="E159" s="2" t="s">
        <v>486</v>
      </c>
      <c r="F159" s="5" t="s">
        <v>27</v>
      </c>
      <c r="G159" s="5" t="s">
        <v>27</v>
      </c>
      <c r="H159" s="6">
        <v>41.59</v>
      </c>
      <c r="I159" s="6">
        <f t="shared" si="18"/>
        <v>52.610000000000007</v>
      </c>
      <c r="J159" s="7">
        <v>0.15</v>
      </c>
      <c r="K159" s="6">
        <f t="shared" si="19"/>
        <v>6.24</v>
      </c>
      <c r="L159" s="7">
        <v>0.1</v>
      </c>
      <c r="M159" s="6">
        <f t="shared" si="20"/>
        <v>4.78</v>
      </c>
      <c r="N159" s="2"/>
      <c r="O159" s="2"/>
      <c r="P159" s="2"/>
      <c r="Q159" s="2"/>
      <c r="R159" s="2"/>
    </row>
    <row r="160" spans="1:18" ht="409.6" x14ac:dyDescent="0.25">
      <c r="A160" s="2" t="s">
        <v>595</v>
      </c>
      <c r="B160" s="4" t="s">
        <v>596</v>
      </c>
      <c r="C160" s="4" t="s">
        <v>597</v>
      </c>
      <c r="D160" s="4" t="s">
        <v>598</v>
      </c>
      <c r="E160" s="4" t="s">
        <v>599</v>
      </c>
      <c r="F160" s="4"/>
      <c r="G160" s="4"/>
      <c r="H160" s="2"/>
      <c r="I160" s="2"/>
      <c r="J160" s="2"/>
      <c r="K160" s="2"/>
      <c r="L160" s="2"/>
      <c r="M160" s="2"/>
      <c r="N160" s="2"/>
      <c r="O160" s="2"/>
      <c r="P160" s="2"/>
      <c r="Q160" s="2"/>
      <c r="R160" s="2"/>
    </row>
    <row r="161" spans="1:18" ht="129" x14ac:dyDescent="0.25">
      <c r="A161" s="2" t="s">
        <v>600</v>
      </c>
      <c r="B161" s="4" t="s">
        <v>601</v>
      </c>
      <c r="C161" s="4" t="s">
        <v>602</v>
      </c>
      <c r="D161" s="4" t="s">
        <v>603</v>
      </c>
      <c r="E161" s="4" t="s">
        <v>604</v>
      </c>
      <c r="F161" s="4"/>
      <c r="G161" s="4"/>
      <c r="H161" s="2"/>
      <c r="I161" s="2"/>
      <c r="J161" s="2"/>
      <c r="K161" s="2"/>
      <c r="L161" s="2"/>
      <c r="M161" s="2"/>
      <c r="N161" s="2"/>
      <c r="O161" s="2"/>
      <c r="P161" s="2"/>
      <c r="Q161" s="2"/>
      <c r="R161" s="2"/>
    </row>
    <row r="162" spans="1:18" x14ac:dyDescent="0.25">
      <c r="A162" s="2" t="s">
        <v>605</v>
      </c>
      <c r="B162" s="4" t="s">
        <v>606</v>
      </c>
      <c r="C162" s="4" t="s">
        <v>607</v>
      </c>
      <c r="D162" s="4" t="s">
        <v>606</v>
      </c>
      <c r="E162" s="4" t="s">
        <v>607</v>
      </c>
      <c r="F162" s="4"/>
      <c r="G162" s="4"/>
      <c r="H162" s="2"/>
      <c r="I162" s="2"/>
      <c r="J162" s="2"/>
      <c r="K162" s="2"/>
      <c r="L162" s="2"/>
      <c r="M162" s="2"/>
      <c r="N162" s="2"/>
      <c r="O162" s="2"/>
      <c r="P162" s="2"/>
      <c r="Q162" s="2"/>
      <c r="R162" s="2"/>
    </row>
    <row r="163" spans="1:18" ht="86.25" x14ac:dyDescent="0.25">
      <c r="A163" s="2" t="s">
        <v>608</v>
      </c>
      <c r="B163" s="4" t="s">
        <v>606</v>
      </c>
      <c r="C163" s="4" t="s">
        <v>607</v>
      </c>
      <c r="D163" s="4" t="s">
        <v>609</v>
      </c>
      <c r="E163" s="4" t="s">
        <v>610</v>
      </c>
      <c r="F163" s="4"/>
      <c r="G163" s="4"/>
      <c r="H163" s="2"/>
      <c r="I163" s="2"/>
      <c r="J163" s="2"/>
      <c r="K163" s="2"/>
      <c r="L163" s="2"/>
      <c r="M163" s="2"/>
      <c r="N163" s="2"/>
      <c r="O163" s="2"/>
      <c r="P163" s="2"/>
      <c r="Q163" s="2"/>
      <c r="R163" s="2"/>
    </row>
    <row r="164" spans="1:18" x14ac:dyDescent="0.25">
      <c r="A164" s="3" t="s">
        <v>611</v>
      </c>
      <c r="B164" s="2" t="s">
        <v>612</v>
      </c>
      <c r="C164" s="2" t="s">
        <v>613</v>
      </c>
      <c r="D164" s="2" t="s">
        <v>614</v>
      </c>
      <c r="E164" s="2" t="s">
        <v>615</v>
      </c>
      <c r="F164" s="5" t="s">
        <v>23</v>
      </c>
      <c r="G164" s="5" t="s">
        <v>24</v>
      </c>
      <c r="H164" s="6">
        <v>631.34</v>
      </c>
      <c r="I164" s="6">
        <f t="shared" ref="I164:I180" si="21">SUM(H164,K164,M164)</f>
        <v>798.6400000000001</v>
      </c>
      <c r="J164" s="7">
        <v>0.15</v>
      </c>
      <c r="K164" s="6">
        <f t="shared" ref="K164:K180" si="22">ROUND(PRODUCT(H164,J164), 2)</f>
        <v>94.7</v>
      </c>
      <c r="L164" s="7">
        <v>0.1</v>
      </c>
      <c r="M164" s="6">
        <f t="shared" ref="M164:M180" si="23">ROUND(PRODUCT(SUM(H164,K164), L164), 2)</f>
        <v>72.599999999999994</v>
      </c>
      <c r="N164" s="2"/>
      <c r="O164" s="2"/>
      <c r="P164" s="2"/>
      <c r="Q164" s="2"/>
      <c r="R164" s="2"/>
    </row>
    <row r="165" spans="1:18" x14ac:dyDescent="0.25">
      <c r="A165" s="3" t="s">
        <v>616</v>
      </c>
      <c r="B165" s="2" t="s">
        <v>617</v>
      </c>
      <c r="C165" s="2" t="s">
        <v>618</v>
      </c>
      <c r="D165" s="2" t="s">
        <v>619</v>
      </c>
      <c r="E165" s="2" t="s">
        <v>620</v>
      </c>
      <c r="F165" s="5" t="s">
        <v>23</v>
      </c>
      <c r="G165" s="5" t="s">
        <v>24</v>
      </c>
      <c r="H165" s="6">
        <v>415.19</v>
      </c>
      <c r="I165" s="6">
        <f t="shared" si="21"/>
        <v>525.22</v>
      </c>
      <c r="J165" s="7">
        <v>0.15</v>
      </c>
      <c r="K165" s="6">
        <f t="shared" si="22"/>
        <v>62.28</v>
      </c>
      <c r="L165" s="7">
        <v>0.1</v>
      </c>
      <c r="M165" s="6">
        <f t="shared" si="23"/>
        <v>47.75</v>
      </c>
      <c r="N165" s="2"/>
      <c r="O165" s="2"/>
      <c r="P165" s="2"/>
      <c r="Q165" s="2"/>
      <c r="R165" s="2"/>
    </row>
    <row r="166" spans="1:18" x14ac:dyDescent="0.25">
      <c r="A166" s="3" t="s">
        <v>621</v>
      </c>
      <c r="B166" s="2" t="s">
        <v>622</v>
      </c>
      <c r="C166" s="2" t="s">
        <v>623</v>
      </c>
      <c r="D166" s="2" t="s">
        <v>624</v>
      </c>
      <c r="E166" s="2" t="s">
        <v>625</v>
      </c>
      <c r="F166" s="5" t="s">
        <v>23</v>
      </c>
      <c r="G166" s="5" t="s">
        <v>24</v>
      </c>
      <c r="H166" s="6">
        <v>467.47</v>
      </c>
      <c r="I166" s="6">
        <f t="shared" si="21"/>
        <v>591.35</v>
      </c>
      <c r="J166" s="7">
        <v>0.15</v>
      </c>
      <c r="K166" s="6">
        <f t="shared" si="22"/>
        <v>70.12</v>
      </c>
      <c r="L166" s="7">
        <v>0.1</v>
      </c>
      <c r="M166" s="6">
        <f t="shared" si="23"/>
        <v>53.76</v>
      </c>
      <c r="N166" s="2"/>
      <c r="O166" s="2"/>
      <c r="P166" s="2"/>
      <c r="Q166" s="2"/>
      <c r="R166" s="2"/>
    </row>
    <row r="167" spans="1:18" x14ac:dyDescent="0.25">
      <c r="A167" s="3" t="s">
        <v>626</v>
      </c>
      <c r="B167" s="2" t="s">
        <v>627</v>
      </c>
      <c r="C167" s="2" t="s">
        <v>628</v>
      </c>
      <c r="D167" s="2" t="s">
        <v>629</v>
      </c>
      <c r="E167" s="2" t="s">
        <v>630</v>
      </c>
      <c r="F167" s="5" t="s">
        <v>23</v>
      </c>
      <c r="G167" s="5" t="s">
        <v>24</v>
      </c>
      <c r="H167" s="6">
        <v>775.1</v>
      </c>
      <c r="I167" s="6">
        <f t="shared" si="21"/>
        <v>980.51</v>
      </c>
      <c r="J167" s="7">
        <v>0.15</v>
      </c>
      <c r="K167" s="6">
        <f t="shared" si="22"/>
        <v>116.27</v>
      </c>
      <c r="L167" s="7">
        <v>0.1</v>
      </c>
      <c r="M167" s="6">
        <f t="shared" si="23"/>
        <v>89.14</v>
      </c>
      <c r="N167" s="2"/>
      <c r="O167" s="2"/>
      <c r="P167" s="2"/>
      <c r="Q167" s="2"/>
      <c r="R167" s="2"/>
    </row>
    <row r="168" spans="1:18" x14ac:dyDescent="0.25">
      <c r="A168" s="3" t="s">
        <v>631</v>
      </c>
      <c r="B168" s="2" t="s">
        <v>632</v>
      </c>
      <c r="C168" s="2" t="s">
        <v>633</v>
      </c>
      <c r="D168" s="2" t="s">
        <v>634</v>
      </c>
      <c r="E168" s="2" t="s">
        <v>635</v>
      </c>
      <c r="F168" s="5" t="s">
        <v>23</v>
      </c>
      <c r="G168" s="5" t="s">
        <v>24</v>
      </c>
      <c r="H168" s="6">
        <v>483.56</v>
      </c>
      <c r="I168" s="6">
        <f t="shared" si="21"/>
        <v>611.70000000000005</v>
      </c>
      <c r="J168" s="7">
        <v>0.15</v>
      </c>
      <c r="K168" s="6">
        <f t="shared" si="22"/>
        <v>72.53</v>
      </c>
      <c r="L168" s="7">
        <v>0.1</v>
      </c>
      <c r="M168" s="6">
        <f t="shared" si="23"/>
        <v>55.61</v>
      </c>
      <c r="N168" s="2"/>
      <c r="O168" s="2"/>
      <c r="P168" s="2"/>
      <c r="Q168" s="2"/>
      <c r="R168" s="2"/>
    </row>
    <row r="169" spans="1:18" x14ac:dyDescent="0.25">
      <c r="A169" s="3" t="s">
        <v>636</v>
      </c>
      <c r="B169" s="2" t="s">
        <v>637</v>
      </c>
      <c r="C169" s="2" t="s">
        <v>638</v>
      </c>
      <c r="D169" s="2" t="s">
        <v>639</v>
      </c>
      <c r="E169" s="2" t="s">
        <v>640</v>
      </c>
      <c r="F169" s="5" t="s">
        <v>23</v>
      </c>
      <c r="G169" s="5" t="s">
        <v>24</v>
      </c>
      <c r="H169" s="6">
        <v>313.64999999999998</v>
      </c>
      <c r="I169" s="6">
        <f t="shared" si="21"/>
        <v>396.77</v>
      </c>
      <c r="J169" s="7">
        <v>0.15</v>
      </c>
      <c r="K169" s="6">
        <f t="shared" si="22"/>
        <v>47.05</v>
      </c>
      <c r="L169" s="7">
        <v>0.1</v>
      </c>
      <c r="M169" s="6">
        <f t="shared" si="23"/>
        <v>36.07</v>
      </c>
      <c r="N169" s="2"/>
      <c r="O169" s="2"/>
      <c r="P169" s="2"/>
      <c r="Q169" s="2"/>
      <c r="R169" s="2"/>
    </row>
    <row r="170" spans="1:18" x14ac:dyDescent="0.25">
      <c r="A170" s="3" t="s">
        <v>641</v>
      </c>
      <c r="B170" s="2" t="s">
        <v>642</v>
      </c>
      <c r="C170" s="2" t="s">
        <v>643</v>
      </c>
      <c r="D170" s="2" t="s">
        <v>644</v>
      </c>
      <c r="E170" s="2" t="s">
        <v>645</v>
      </c>
      <c r="F170" s="5" t="s">
        <v>23</v>
      </c>
      <c r="G170" s="5" t="s">
        <v>24</v>
      </c>
      <c r="H170" s="6">
        <v>296.57</v>
      </c>
      <c r="I170" s="6">
        <f t="shared" si="21"/>
        <v>375.17</v>
      </c>
      <c r="J170" s="7">
        <v>0.15</v>
      </c>
      <c r="K170" s="6">
        <f t="shared" si="22"/>
        <v>44.49</v>
      </c>
      <c r="L170" s="7">
        <v>0.1</v>
      </c>
      <c r="M170" s="6">
        <f t="shared" si="23"/>
        <v>34.11</v>
      </c>
      <c r="N170" s="2"/>
      <c r="O170" s="2"/>
      <c r="P170" s="2"/>
      <c r="Q170" s="2"/>
      <c r="R170" s="2"/>
    </row>
    <row r="171" spans="1:18" x14ac:dyDescent="0.25">
      <c r="A171" s="3" t="s">
        <v>646</v>
      </c>
      <c r="B171" s="2" t="s">
        <v>647</v>
      </c>
      <c r="C171" s="2" t="s">
        <v>648</v>
      </c>
      <c r="D171" s="2" t="s">
        <v>649</v>
      </c>
      <c r="E171" s="2" t="s">
        <v>650</v>
      </c>
      <c r="F171" s="5" t="s">
        <v>23</v>
      </c>
      <c r="G171" s="5" t="s">
        <v>24</v>
      </c>
      <c r="H171" s="6">
        <v>235.24</v>
      </c>
      <c r="I171" s="6">
        <f t="shared" si="21"/>
        <v>297.58000000000004</v>
      </c>
      <c r="J171" s="7">
        <v>0.15</v>
      </c>
      <c r="K171" s="6">
        <f t="shared" si="22"/>
        <v>35.29</v>
      </c>
      <c r="L171" s="7">
        <v>0.1</v>
      </c>
      <c r="M171" s="6">
        <f t="shared" si="23"/>
        <v>27.05</v>
      </c>
      <c r="N171" s="2"/>
      <c r="O171" s="2"/>
      <c r="P171" s="2"/>
      <c r="Q171" s="2"/>
      <c r="R171" s="2"/>
    </row>
    <row r="172" spans="1:18" x14ac:dyDescent="0.25">
      <c r="A172" s="3" t="s">
        <v>651</v>
      </c>
      <c r="B172" s="2" t="s">
        <v>652</v>
      </c>
      <c r="C172" s="2" t="s">
        <v>653</v>
      </c>
      <c r="D172" s="2" t="s">
        <v>654</v>
      </c>
      <c r="E172" s="2" t="s">
        <v>655</v>
      </c>
      <c r="F172" s="5" t="s">
        <v>23</v>
      </c>
      <c r="G172" s="5" t="s">
        <v>24</v>
      </c>
      <c r="H172" s="6">
        <v>265.27999999999997</v>
      </c>
      <c r="I172" s="6">
        <f t="shared" si="21"/>
        <v>335.58</v>
      </c>
      <c r="J172" s="7">
        <v>0.15</v>
      </c>
      <c r="K172" s="6">
        <f t="shared" si="22"/>
        <v>39.79</v>
      </c>
      <c r="L172" s="7">
        <v>0.1</v>
      </c>
      <c r="M172" s="6">
        <f t="shared" si="23"/>
        <v>30.51</v>
      </c>
      <c r="N172" s="2"/>
      <c r="O172" s="2"/>
      <c r="P172" s="2"/>
      <c r="Q172" s="2"/>
      <c r="R172" s="2"/>
    </row>
    <row r="173" spans="1:18" x14ac:dyDescent="0.25">
      <c r="A173" s="3" t="s">
        <v>656</v>
      </c>
      <c r="B173" s="2" t="s">
        <v>657</v>
      </c>
      <c r="C173" s="2" t="s">
        <v>658</v>
      </c>
      <c r="D173" s="2" t="s">
        <v>659</v>
      </c>
      <c r="E173" s="2" t="s">
        <v>660</v>
      </c>
      <c r="F173" s="5" t="s">
        <v>23</v>
      </c>
      <c r="G173" s="5" t="s">
        <v>24</v>
      </c>
      <c r="H173" s="6">
        <v>164.87</v>
      </c>
      <c r="I173" s="6">
        <f t="shared" si="21"/>
        <v>208.56</v>
      </c>
      <c r="J173" s="7">
        <v>0.15</v>
      </c>
      <c r="K173" s="6">
        <f t="shared" si="22"/>
        <v>24.73</v>
      </c>
      <c r="L173" s="7">
        <v>0.1</v>
      </c>
      <c r="M173" s="6">
        <f t="shared" si="23"/>
        <v>18.96</v>
      </c>
      <c r="N173" s="2"/>
      <c r="O173" s="2"/>
      <c r="P173" s="2"/>
      <c r="Q173" s="2"/>
      <c r="R173" s="2"/>
    </row>
    <row r="174" spans="1:18" x14ac:dyDescent="0.25">
      <c r="A174" s="3" t="s">
        <v>661</v>
      </c>
      <c r="B174" s="2" t="s">
        <v>662</v>
      </c>
      <c r="C174" s="2" t="s">
        <v>663</v>
      </c>
      <c r="D174" s="2" t="s">
        <v>664</v>
      </c>
      <c r="E174" s="2" t="s">
        <v>665</v>
      </c>
      <c r="F174" s="5" t="s">
        <v>23</v>
      </c>
      <c r="G174" s="5" t="s">
        <v>24</v>
      </c>
      <c r="H174" s="6">
        <v>142.76</v>
      </c>
      <c r="I174" s="6">
        <f t="shared" si="21"/>
        <v>180.58999999999997</v>
      </c>
      <c r="J174" s="7">
        <v>0.15</v>
      </c>
      <c r="K174" s="6">
        <f t="shared" si="22"/>
        <v>21.41</v>
      </c>
      <c r="L174" s="7">
        <v>0.1</v>
      </c>
      <c r="M174" s="6">
        <f t="shared" si="23"/>
        <v>16.420000000000002</v>
      </c>
      <c r="N174" s="2"/>
      <c r="O174" s="2"/>
      <c r="P174" s="2"/>
      <c r="Q174" s="2"/>
      <c r="R174" s="2"/>
    </row>
    <row r="175" spans="1:18" x14ac:dyDescent="0.25">
      <c r="A175" s="3" t="s">
        <v>666</v>
      </c>
      <c r="B175" s="2" t="s">
        <v>667</v>
      </c>
      <c r="C175" s="2" t="s">
        <v>668</v>
      </c>
      <c r="D175" s="2" t="s">
        <v>669</v>
      </c>
      <c r="E175" s="2" t="s">
        <v>670</v>
      </c>
      <c r="F175" s="5" t="s">
        <v>23</v>
      </c>
      <c r="G175" s="5" t="s">
        <v>24</v>
      </c>
      <c r="H175" s="6">
        <v>164.87</v>
      </c>
      <c r="I175" s="6">
        <f t="shared" si="21"/>
        <v>208.56</v>
      </c>
      <c r="J175" s="7">
        <v>0.15</v>
      </c>
      <c r="K175" s="6">
        <f t="shared" si="22"/>
        <v>24.73</v>
      </c>
      <c r="L175" s="7">
        <v>0.1</v>
      </c>
      <c r="M175" s="6">
        <f t="shared" si="23"/>
        <v>18.96</v>
      </c>
      <c r="N175" s="2"/>
      <c r="O175" s="2"/>
      <c r="P175" s="2"/>
      <c r="Q175" s="2"/>
      <c r="R175" s="2"/>
    </row>
    <row r="176" spans="1:18" x14ac:dyDescent="0.25">
      <c r="A176" s="3" t="s">
        <v>671</v>
      </c>
      <c r="B176" s="2" t="s">
        <v>672</v>
      </c>
      <c r="C176" s="2" t="s">
        <v>673</v>
      </c>
      <c r="D176" s="2" t="s">
        <v>674</v>
      </c>
      <c r="E176" s="2" t="s">
        <v>675</v>
      </c>
      <c r="F176" s="5" t="s">
        <v>23</v>
      </c>
      <c r="G176" s="5" t="s">
        <v>24</v>
      </c>
      <c r="H176" s="6">
        <v>137.72999999999999</v>
      </c>
      <c r="I176" s="6">
        <f t="shared" si="21"/>
        <v>174.23</v>
      </c>
      <c r="J176" s="7">
        <v>0.15</v>
      </c>
      <c r="K176" s="6">
        <f t="shared" si="22"/>
        <v>20.66</v>
      </c>
      <c r="L176" s="7">
        <v>0.1</v>
      </c>
      <c r="M176" s="6">
        <f t="shared" si="23"/>
        <v>15.84</v>
      </c>
      <c r="N176" s="2"/>
      <c r="O176" s="2"/>
      <c r="P176" s="2"/>
      <c r="Q176" s="2"/>
      <c r="R176" s="2"/>
    </row>
    <row r="177" spans="1:18" x14ac:dyDescent="0.25">
      <c r="A177" s="3" t="s">
        <v>676</v>
      </c>
      <c r="B177" s="2" t="s">
        <v>677</v>
      </c>
      <c r="C177" s="2" t="s">
        <v>678</v>
      </c>
      <c r="D177" s="2" t="s">
        <v>679</v>
      </c>
      <c r="E177" s="2" t="s">
        <v>680</v>
      </c>
      <c r="F177" s="5" t="s">
        <v>23</v>
      </c>
      <c r="G177" s="5" t="s">
        <v>24</v>
      </c>
      <c r="H177" s="6">
        <v>194.03</v>
      </c>
      <c r="I177" s="6">
        <f t="shared" si="21"/>
        <v>245.44</v>
      </c>
      <c r="J177" s="7">
        <v>0.15</v>
      </c>
      <c r="K177" s="6">
        <f t="shared" si="22"/>
        <v>29.1</v>
      </c>
      <c r="L177" s="7">
        <v>0.1</v>
      </c>
      <c r="M177" s="6">
        <f t="shared" si="23"/>
        <v>22.31</v>
      </c>
      <c r="N177" s="2"/>
      <c r="O177" s="2"/>
      <c r="P177" s="2"/>
      <c r="Q177" s="2"/>
      <c r="R177" s="2"/>
    </row>
    <row r="178" spans="1:18" x14ac:dyDescent="0.25">
      <c r="A178" s="3" t="s">
        <v>681</v>
      </c>
      <c r="B178" s="2" t="s">
        <v>682</v>
      </c>
      <c r="C178" s="2" t="s">
        <v>683</v>
      </c>
      <c r="D178" s="2" t="s">
        <v>684</v>
      </c>
      <c r="E178" s="2" t="s">
        <v>685</v>
      </c>
      <c r="F178" s="5" t="s">
        <v>23</v>
      </c>
      <c r="G178" s="5" t="s">
        <v>24</v>
      </c>
      <c r="H178" s="6">
        <v>101.53</v>
      </c>
      <c r="I178" s="6">
        <f t="shared" si="21"/>
        <v>128.44</v>
      </c>
      <c r="J178" s="7">
        <v>0.15</v>
      </c>
      <c r="K178" s="6">
        <f t="shared" si="22"/>
        <v>15.23</v>
      </c>
      <c r="L178" s="7">
        <v>0.1</v>
      </c>
      <c r="M178" s="6">
        <f t="shared" si="23"/>
        <v>11.68</v>
      </c>
      <c r="N178" s="2"/>
      <c r="O178" s="2"/>
      <c r="P178" s="2"/>
      <c r="Q178" s="2"/>
      <c r="R178" s="2"/>
    </row>
    <row r="179" spans="1:18" x14ac:dyDescent="0.25">
      <c r="A179" s="3" t="s">
        <v>686</v>
      </c>
      <c r="B179" s="2" t="s">
        <v>687</v>
      </c>
      <c r="C179" s="2" t="s">
        <v>633</v>
      </c>
      <c r="D179" s="2" t="s">
        <v>688</v>
      </c>
      <c r="E179" s="2" t="s">
        <v>689</v>
      </c>
      <c r="F179" s="5" t="s">
        <v>23</v>
      </c>
      <c r="G179" s="5" t="s">
        <v>24</v>
      </c>
      <c r="H179" s="6">
        <v>212.12</v>
      </c>
      <c r="I179" s="6">
        <f t="shared" si="21"/>
        <v>268.33</v>
      </c>
      <c r="J179" s="7">
        <v>0.15</v>
      </c>
      <c r="K179" s="6">
        <f t="shared" si="22"/>
        <v>31.82</v>
      </c>
      <c r="L179" s="7">
        <v>0.1</v>
      </c>
      <c r="M179" s="6">
        <f t="shared" si="23"/>
        <v>24.39</v>
      </c>
      <c r="N179" s="2"/>
      <c r="O179" s="2"/>
      <c r="P179" s="2"/>
      <c r="Q179" s="2"/>
      <c r="R179" s="2"/>
    </row>
    <row r="180" spans="1:18" x14ac:dyDescent="0.25">
      <c r="A180" s="3" t="s">
        <v>690</v>
      </c>
      <c r="B180" s="2" t="s">
        <v>691</v>
      </c>
      <c r="C180" s="2" t="s">
        <v>692</v>
      </c>
      <c r="D180" s="2" t="s">
        <v>693</v>
      </c>
      <c r="E180" s="2" t="s">
        <v>694</v>
      </c>
      <c r="F180" s="5" t="s">
        <v>23</v>
      </c>
      <c r="G180" s="5" t="s">
        <v>24</v>
      </c>
      <c r="H180" s="6">
        <v>148.79</v>
      </c>
      <c r="I180" s="6">
        <f t="shared" si="21"/>
        <v>188.21999999999997</v>
      </c>
      <c r="J180" s="7">
        <v>0.15</v>
      </c>
      <c r="K180" s="6">
        <f t="shared" si="22"/>
        <v>22.32</v>
      </c>
      <c r="L180" s="7">
        <v>0.1</v>
      </c>
      <c r="M180" s="6">
        <f t="shared" si="23"/>
        <v>17.11</v>
      </c>
      <c r="N180" s="2"/>
      <c r="O180" s="2"/>
      <c r="P180" s="2"/>
      <c r="Q180" s="2"/>
      <c r="R180" s="2"/>
    </row>
    <row r="181" spans="1:18" ht="243" x14ac:dyDescent="0.25">
      <c r="A181" s="2" t="s">
        <v>695</v>
      </c>
      <c r="B181" s="4" t="s">
        <v>696</v>
      </c>
      <c r="C181" s="4" t="s">
        <v>697</v>
      </c>
      <c r="D181" s="4" t="s">
        <v>698</v>
      </c>
      <c r="E181" s="4" t="s">
        <v>699</v>
      </c>
      <c r="F181" s="4"/>
      <c r="G181" s="4"/>
      <c r="H181" s="2"/>
      <c r="I181" s="2"/>
      <c r="J181" s="2"/>
      <c r="K181" s="2"/>
      <c r="L181" s="2"/>
      <c r="M181" s="2"/>
      <c r="N181" s="2"/>
      <c r="O181" s="2"/>
      <c r="P181" s="2"/>
      <c r="Q181" s="2"/>
      <c r="R181" s="2"/>
    </row>
    <row r="182" spans="1:18" x14ac:dyDescent="0.25">
      <c r="A182" s="2" t="s">
        <v>700</v>
      </c>
      <c r="B182" s="4" t="s">
        <v>701</v>
      </c>
      <c r="C182" s="4" t="s">
        <v>702</v>
      </c>
      <c r="D182" s="4" t="s">
        <v>701</v>
      </c>
      <c r="E182" s="4" t="s">
        <v>702</v>
      </c>
      <c r="F182" s="4"/>
      <c r="G182" s="4"/>
      <c r="H182" s="2"/>
      <c r="I182" s="2"/>
      <c r="J182" s="2"/>
      <c r="K182" s="2"/>
      <c r="L182" s="2"/>
      <c r="M182" s="2"/>
      <c r="N182" s="2"/>
      <c r="O182" s="2"/>
      <c r="P182" s="2"/>
      <c r="Q182" s="2"/>
      <c r="R182" s="2"/>
    </row>
    <row r="183" spans="1:18" x14ac:dyDescent="0.25">
      <c r="A183" s="2" t="s">
        <v>703</v>
      </c>
      <c r="B183" s="4" t="s">
        <v>704</v>
      </c>
      <c r="C183" s="4" t="s">
        <v>705</v>
      </c>
      <c r="D183" s="4" t="s">
        <v>704</v>
      </c>
      <c r="E183" s="4" t="s">
        <v>705</v>
      </c>
      <c r="F183" s="4"/>
      <c r="G183" s="4"/>
      <c r="H183" s="2"/>
      <c r="I183" s="2"/>
      <c r="J183" s="2"/>
      <c r="K183" s="2"/>
      <c r="L183" s="2"/>
      <c r="M183" s="2"/>
      <c r="N183" s="2"/>
      <c r="O183" s="2"/>
      <c r="P183" s="2"/>
      <c r="Q183" s="2"/>
      <c r="R183" s="2"/>
    </row>
    <row r="184" spans="1:18" ht="100.5" x14ac:dyDescent="0.25">
      <c r="A184" s="2" t="s">
        <v>706</v>
      </c>
      <c r="B184" s="4" t="s">
        <v>707</v>
      </c>
      <c r="C184" s="4" t="s">
        <v>708</v>
      </c>
      <c r="D184" s="4" t="s">
        <v>709</v>
      </c>
      <c r="E184" s="4" t="s">
        <v>710</v>
      </c>
      <c r="F184" s="4"/>
      <c r="G184" s="4"/>
      <c r="H184" s="2"/>
      <c r="I184" s="2"/>
      <c r="J184" s="2"/>
      <c r="K184" s="2"/>
      <c r="L184" s="2"/>
      <c r="M184" s="2"/>
      <c r="N184" s="2"/>
      <c r="O184" s="2"/>
      <c r="P184" s="2"/>
      <c r="Q184" s="2"/>
      <c r="R184" s="2"/>
    </row>
    <row r="185" spans="1:18" x14ac:dyDescent="0.25">
      <c r="A185" s="3" t="s">
        <v>711</v>
      </c>
      <c r="B185" s="2" t="s">
        <v>712</v>
      </c>
      <c r="C185" s="2" t="s">
        <v>713</v>
      </c>
      <c r="D185" s="2" t="s">
        <v>714</v>
      </c>
      <c r="E185" s="2" t="s">
        <v>715</v>
      </c>
      <c r="F185" s="5" t="s">
        <v>25</v>
      </c>
      <c r="G185" s="5" t="s">
        <v>25</v>
      </c>
      <c r="H185" s="6">
        <v>8.5</v>
      </c>
      <c r="I185" s="6">
        <f>SUM(H185,K185,M185)</f>
        <v>10.76</v>
      </c>
      <c r="J185" s="7">
        <v>0.15</v>
      </c>
      <c r="K185" s="6">
        <f>ROUND(PRODUCT(H185,J185), 2)</f>
        <v>1.28</v>
      </c>
      <c r="L185" s="7">
        <v>0.1</v>
      </c>
      <c r="M185" s="6">
        <f>ROUND(PRODUCT(SUM(H185,K185), L185), 2)</f>
        <v>0.98</v>
      </c>
      <c r="N185" s="7">
        <v>5.0599999999999999E-2</v>
      </c>
      <c r="O185" s="6">
        <f>ROUND(PRODUCT(K185,N185), 2)</f>
        <v>0.06</v>
      </c>
      <c r="P185" s="7">
        <v>0.1115</v>
      </c>
      <c r="Q185" s="6">
        <v>1.2</v>
      </c>
      <c r="R185" s="7">
        <f>O185 / I185</f>
        <v>5.5762081784386614E-3</v>
      </c>
    </row>
    <row r="186" spans="1:18" x14ac:dyDescent="0.25">
      <c r="A186" s="3" t="s">
        <v>716</v>
      </c>
      <c r="B186" s="2" t="s">
        <v>717</v>
      </c>
      <c r="C186" s="2" t="s">
        <v>718</v>
      </c>
      <c r="D186" s="2" t="s">
        <v>717</v>
      </c>
      <c r="E186" s="2" t="s">
        <v>719</v>
      </c>
      <c r="F186" s="5" t="s">
        <v>25</v>
      </c>
      <c r="G186" s="5" t="s">
        <v>25</v>
      </c>
      <c r="H186" s="6">
        <v>7.3</v>
      </c>
      <c r="I186" s="6">
        <f>SUM(H186,K186,M186)</f>
        <v>9.24</v>
      </c>
      <c r="J186" s="7">
        <v>0.15</v>
      </c>
      <c r="K186" s="6">
        <f>ROUND(PRODUCT(H186,J186), 2)</f>
        <v>1.1000000000000001</v>
      </c>
      <c r="L186" s="7">
        <v>0.1</v>
      </c>
      <c r="M186" s="6">
        <f>ROUND(PRODUCT(SUM(H186,K186), L186), 2)</f>
        <v>0.84</v>
      </c>
      <c r="N186" s="7">
        <v>5.0599999999999999E-2</v>
      </c>
      <c r="O186" s="6">
        <f>ROUND(PRODUCT(K186,N186), 2)</f>
        <v>0.06</v>
      </c>
      <c r="P186" s="7">
        <v>0.1439</v>
      </c>
      <c r="Q186" s="6">
        <v>1.33</v>
      </c>
      <c r="R186" s="7">
        <f>O186 / I186</f>
        <v>6.4935064935064931E-3</v>
      </c>
    </row>
    <row r="187" spans="1:18" x14ac:dyDescent="0.25">
      <c r="A187" s="3" t="s">
        <v>720</v>
      </c>
      <c r="B187" s="2" t="s">
        <v>721</v>
      </c>
      <c r="C187" s="2" t="s">
        <v>722</v>
      </c>
      <c r="D187" s="2" t="s">
        <v>721</v>
      </c>
      <c r="E187" s="2" t="s">
        <v>722</v>
      </c>
      <c r="F187" s="5" t="s">
        <v>25</v>
      </c>
      <c r="G187" s="5" t="s">
        <v>25</v>
      </c>
      <c r="H187" s="6">
        <v>11.24</v>
      </c>
      <c r="I187" s="6">
        <f>SUM(H187,K187,M187)</f>
        <v>14.219999999999999</v>
      </c>
      <c r="J187" s="7">
        <v>0.15</v>
      </c>
      <c r="K187" s="6">
        <f>ROUND(PRODUCT(H187,J187), 2)</f>
        <v>1.69</v>
      </c>
      <c r="L187" s="7">
        <v>0.1</v>
      </c>
      <c r="M187" s="6">
        <f>ROUND(PRODUCT(SUM(H187,K187), L187), 2)</f>
        <v>1.29</v>
      </c>
      <c r="N187" s="7">
        <v>5.0599999999999999E-2</v>
      </c>
      <c r="O187" s="6">
        <f>ROUND(PRODUCT(K187,N187), 2)</f>
        <v>0.09</v>
      </c>
      <c r="P187" s="7">
        <v>9.35E-2</v>
      </c>
      <c r="Q187" s="6">
        <v>1.33</v>
      </c>
      <c r="R187" s="7">
        <f>O187 / I187</f>
        <v>6.3291139240506328E-3</v>
      </c>
    </row>
    <row r="188" spans="1:18" ht="409.6" x14ac:dyDescent="0.25">
      <c r="A188" s="2" t="s">
        <v>723</v>
      </c>
      <c r="B188" s="4" t="s">
        <v>724</v>
      </c>
      <c r="C188" s="4" t="s">
        <v>725</v>
      </c>
      <c r="D188" s="4" t="s">
        <v>726</v>
      </c>
      <c r="E188" s="4" t="s">
        <v>727</v>
      </c>
      <c r="F188" s="4"/>
      <c r="G188" s="4"/>
      <c r="H188" s="2"/>
      <c r="I188" s="2"/>
      <c r="J188" s="2"/>
      <c r="K188" s="2"/>
      <c r="L188" s="2"/>
      <c r="M188" s="2"/>
      <c r="N188" s="2"/>
      <c r="O188" s="2"/>
      <c r="P188" s="2"/>
      <c r="Q188" s="2"/>
      <c r="R188" s="2"/>
    </row>
    <row r="189" spans="1:18" ht="171.75" x14ac:dyDescent="0.25">
      <c r="A189" s="2" t="s">
        <v>728</v>
      </c>
      <c r="B189" s="4" t="s">
        <v>729</v>
      </c>
      <c r="C189" s="4" t="s">
        <v>730</v>
      </c>
      <c r="D189" s="4" t="s">
        <v>731</v>
      </c>
      <c r="E189" s="4" t="s">
        <v>732</v>
      </c>
      <c r="F189" s="4"/>
      <c r="G189" s="4"/>
      <c r="H189" s="2"/>
      <c r="I189" s="2"/>
      <c r="J189" s="2"/>
      <c r="K189" s="2"/>
      <c r="L189" s="2"/>
      <c r="M189" s="2"/>
      <c r="N189" s="2"/>
      <c r="O189" s="2"/>
      <c r="P189" s="2"/>
      <c r="Q189" s="2"/>
      <c r="R189" s="2"/>
    </row>
    <row r="190" spans="1:18" x14ac:dyDescent="0.25">
      <c r="A190" s="2" t="s">
        <v>733</v>
      </c>
      <c r="B190" s="4" t="s">
        <v>734</v>
      </c>
      <c r="C190" s="4" t="s">
        <v>735</v>
      </c>
      <c r="D190" s="4" t="s">
        <v>734</v>
      </c>
      <c r="E190" s="4" t="s">
        <v>735</v>
      </c>
      <c r="F190" s="4"/>
      <c r="G190" s="4"/>
      <c r="H190" s="2"/>
      <c r="I190" s="2"/>
      <c r="J190" s="2"/>
      <c r="K190" s="2"/>
      <c r="L190" s="2"/>
      <c r="M190" s="2"/>
      <c r="N190" s="2"/>
      <c r="O190" s="2"/>
      <c r="P190" s="2"/>
      <c r="Q190" s="2"/>
      <c r="R190" s="2"/>
    </row>
    <row r="191" spans="1:18" x14ac:dyDescent="0.25">
      <c r="A191" s="3" t="s">
        <v>736</v>
      </c>
      <c r="B191" s="2" t="s">
        <v>734</v>
      </c>
      <c r="C191" s="2" t="s">
        <v>735</v>
      </c>
      <c r="D191" s="2" t="s">
        <v>737</v>
      </c>
      <c r="E191" s="2" t="s">
        <v>738</v>
      </c>
      <c r="F191" s="5" t="s">
        <v>25</v>
      </c>
      <c r="G191" s="5" t="s">
        <v>25</v>
      </c>
      <c r="H191" s="6">
        <v>21.57</v>
      </c>
      <c r="I191" s="6">
        <f>SUM(H191,K191,M191)</f>
        <v>27.290000000000003</v>
      </c>
      <c r="J191" s="7">
        <v>0.15</v>
      </c>
      <c r="K191" s="6">
        <f>ROUND(PRODUCT(H191,J191), 2)</f>
        <v>3.24</v>
      </c>
      <c r="L191" s="7">
        <v>0.1</v>
      </c>
      <c r="M191" s="6">
        <f>ROUND(PRODUCT(SUM(H191,K191), L191), 2)</f>
        <v>2.48</v>
      </c>
      <c r="N191" s="2"/>
      <c r="O191" s="2"/>
      <c r="P191" s="2"/>
      <c r="Q191" s="2"/>
      <c r="R191" s="2"/>
    </row>
    <row r="192" spans="1:18" ht="43.5" x14ac:dyDescent="0.25">
      <c r="A192" s="2" t="s">
        <v>739</v>
      </c>
      <c r="B192" s="4" t="s">
        <v>740</v>
      </c>
      <c r="C192" s="4" t="s">
        <v>741</v>
      </c>
      <c r="D192" s="4" t="s">
        <v>740</v>
      </c>
      <c r="E192" s="4" t="s">
        <v>741</v>
      </c>
      <c r="F192" s="4"/>
      <c r="G192" s="4"/>
      <c r="H192" s="2"/>
      <c r="I192" s="2"/>
      <c r="J192" s="2"/>
      <c r="K192" s="2"/>
      <c r="L192" s="2"/>
      <c r="M192" s="2"/>
      <c r="N192" s="2"/>
      <c r="O192" s="2"/>
      <c r="P192" s="2"/>
      <c r="Q192" s="2"/>
      <c r="R192" s="2"/>
    </row>
    <row r="193" spans="1:18" x14ac:dyDescent="0.25">
      <c r="A193" s="3" t="s">
        <v>742</v>
      </c>
      <c r="B193" s="2" t="s">
        <v>740</v>
      </c>
      <c r="C193" s="2" t="s">
        <v>741</v>
      </c>
      <c r="D193" s="2" t="s">
        <v>743</v>
      </c>
      <c r="E193" s="2" t="s">
        <v>744</v>
      </c>
      <c r="F193" s="5" t="s">
        <v>25</v>
      </c>
      <c r="G193" s="5" t="s">
        <v>25</v>
      </c>
      <c r="H193" s="6">
        <v>26.97</v>
      </c>
      <c r="I193" s="6">
        <f>SUM(H193,K193,M193)</f>
        <v>34.119999999999997</v>
      </c>
      <c r="J193" s="7">
        <v>0.15</v>
      </c>
      <c r="K193" s="6">
        <f>ROUND(PRODUCT(H193,J193), 2)</f>
        <v>4.05</v>
      </c>
      <c r="L193" s="7">
        <v>0.1</v>
      </c>
      <c r="M193" s="6">
        <f>ROUND(PRODUCT(SUM(H193,K193), L193), 2)</f>
        <v>3.1</v>
      </c>
      <c r="N193" s="2"/>
      <c r="O193" s="2"/>
      <c r="P193" s="2"/>
      <c r="Q193" s="2"/>
      <c r="R193" s="2"/>
    </row>
    <row r="194" spans="1:18" ht="57.75" x14ac:dyDescent="0.25">
      <c r="A194" s="2" t="s">
        <v>745</v>
      </c>
      <c r="B194" s="4" t="s">
        <v>746</v>
      </c>
      <c r="C194" s="4" t="s">
        <v>747</v>
      </c>
      <c r="D194" s="4" t="s">
        <v>746</v>
      </c>
      <c r="E194" s="4" t="s">
        <v>747</v>
      </c>
      <c r="F194" s="4"/>
      <c r="G194" s="4"/>
      <c r="H194" s="2"/>
      <c r="I194" s="2"/>
      <c r="J194" s="2"/>
      <c r="K194" s="2"/>
      <c r="L194" s="2"/>
      <c r="M194" s="2"/>
      <c r="N194" s="2"/>
      <c r="O194" s="2"/>
      <c r="P194" s="2"/>
      <c r="Q194" s="2"/>
      <c r="R194" s="2"/>
    </row>
    <row r="195" spans="1:18" x14ac:dyDescent="0.25">
      <c r="A195" s="3" t="s">
        <v>748</v>
      </c>
      <c r="B195" s="2" t="s">
        <v>746</v>
      </c>
      <c r="C195" s="2" t="s">
        <v>749</v>
      </c>
      <c r="D195" s="2" t="s">
        <v>750</v>
      </c>
      <c r="E195" s="2" t="s">
        <v>751</v>
      </c>
      <c r="F195" s="5" t="s">
        <v>25</v>
      </c>
      <c r="G195" s="5" t="s">
        <v>25</v>
      </c>
      <c r="H195" s="6">
        <v>46.51</v>
      </c>
      <c r="I195" s="6">
        <f>SUM(H195,K195,M195)</f>
        <v>58.839999999999996</v>
      </c>
      <c r="J195" s="7">
        <v>0.15</v>
      </c>
      <c r="K195" s="6">
        <f>ROUND(PRODUCT(H195,J195), 2)</f>
        <v>6.98</v>
      </c>
      <c r="L195" s="7">
        <v>0.1</v>
      </c>
      <c r="M195" s="6">
        <f>ROUND(PRODUCT(SUM(H195,K195), L195), 2)</f>
        <v>5.35</v>
      </c>
      <c r="N195" s="2"/>
      <c r="O195" s="2"/>
      <c r="P195" s="2"/>
      <c r="Q195" s="2"/>
      <c r="R195" s="2"/>
    </row>
    <row r="196" spans="1:18" ht="57.75" x14ac:dyDescent="0.25">
      <c r="A196" s="2" t="s">
        <v>752</v>
      </c>
      <c r="B196" s="4" t="s">
        <v>753</v>
      </c>
      <c r="C196" s="4" t="s">
        <v>754</v>
      </c>
      <c r="D196" s="4" t="s">
        <v>753</v>
      </c>
      <c r="E196" s="4" t="s">
        <v>754</v>
      </c>
      <c r="F196" s="4"/>
      <c r="G196" s="4"/>
      <c r="H196" s="2"/>
      <c r="I196" s="2"/>
      <c r="J196" s="2"/>
      <c r="K196" s="2"/>
      <c r="L196" s="2"/>
      <c r="M196" s="2"/>
      <c r="N196" s="2"/>
      <c r="O196" s="2"/>
      <c r="P196" s="2"/>
      <c r="Q196" s="2"/>
      <c r="R196" s="2"/>
    </row>
    <row r="197" spans="1:18" x14ac:dyDescent="0.25">
      <c r="A197" s="3" t="s">
        <v>755</v>
      </c>
      <c r="B197" s="2" t="s">
        <v>753</v>
      </c>
      <c r="C197" s="2" t="s">
        <v>756</v>
      </c>
      <c r="D197" s="2" t="s">
        <v>757</v>
      </c>
      <c r="E197" s="2" t="s">
        <v>758</v>
      </c>
      <c r="F197" s="5" t="s">
        <v>25</v>
      </c>
      <c r="G197" s="5" t="s">
        <v>25</v>
      </c>
      <c r="H197" s="6">
        <v>53.37</v>
      </c>
      <c r="I197" s="6">
        <f>SUM(H197,K197,M197)</f>
        <v>67.52</v>
      </c>
      <c r="J197" s="7">
        <v>0.15</v>
      </c>
      <c r="K197" s="6">
        <f>ROUND(PRODUCT(H197,J197), 2)</f>
        <v>8.01</v>
      </c>
      <c r="L197" s="7">
        <v>0.1</v>
      </c>
      <c r="M197" s="6">
        <f>ROUND(PRODUCT(SUM(H197,K197), L197), 2)</f>
        <v>6.14</v>
      </c>
      <c r="N197" s="2"/>
      <c r="O197" s="2"/>
      <c r="P197" s="2"/>
      <c r="Q197" s="2"/>
      <c r="R197" s="2"/>
    </row>
    <row r="198" spans="1:18" ht="171.75" x14ac:dyDescent="0.25">
      <c r="A198" s="2" t="s">
        <v>759</v>
      </c>
      <c r="B198" s="4" t="s">
        <v>760</v>
      </c>
      <c r="C198" s="4" t="s">
        <v>761</v>
      </c>
      <c r="D198" s="4" t="s">
        <v>762</v>
      </c>
      <c r="E198" s="4" t="s">
        <v>763</v>
      </c>
      <c r="F198" s="4"/>
      <c r="G198" s="4"/>
      <c r="H198" s="2"/>
      <c r="I198" s="2"/>
      <c r="J198" s="2"/>
      <c r="K198" s="2"/>
      <c r="L198" s="2"/>
      <c r="M198" s="2"/>
      <c r="N198" s="2"/>
      <c r="O198" s="2"/>
      <c r="P198" s="2"/>
      <c r="Q198" s="2"/>
      <c r="R198" s="2"/>
    </row>
    <row r="199" spans="1:18" x14ac:dyDescent="0.25">
      <c r="A199" s="3" t="s">
        <v>764</v>
      </c>
      <c r="B199" s="2" t="s">
        <v>765</v>
      </c>
      <c r="C199" s="2" t="s">
        <v>766</v>
      </c>
      <c r="D199" s="2" t="s">
        <v>765</v>
      </c>
      <c r="E199" s="2" t="s">
        <v>767</v>
      </c>
      <c r="F199" s="5" t="s">
        <v>25</v>
      </c>
      <c r="G199" s="5" t="s">
        <v>25</v>
      </c>
      <c r="H199" s="6">
        <v>55.95</v>
      </c>
      <c r="I199" s="6">
        <f>SUM(H199,K199,M199)</f>
        <v>70.77000000000001</v>
      </c>
      <c r="J199" s="7">
        <v>0.15</v>
      </c>
      <c r="K199" s="6">
        <f>ROUND(PRODUCT(H199,J199), 2)</f>
        <v>8.39</v>
      </c>
      <c r="L199" s="7">
        <v>0.1</v>
      </c>
      <c r="M199" s="6">
        <f>ROUND(PRODUCT(SUM(H199,K199), L199), 2)</f>
        <v>6.43</v>
      </c>
      <c r="N199" s="2"/>
      <c r="O199" s="2"/>
      <c r="P199" s="2"/>
      <c r="Q199" s="2"/>
      <c r="R199" s="2"/>
    </row>
    <row r="200" spans="1:18" x14ac:dyDescent="0.25">
      <c r="A200" s="3" t="s">
        <v>768</v>
      </c>
      <c r="B200" s="2" t="s">
        <v>769</v>
      </c>
      <c r="C200" s="2" t="s">
        <v>770</v>
      </c>
      <c r="D200" s="2" t="s">
        <v>769</v>
      </c>
      <c r="E200" s="2" t="s">
        <v>771</v>
      </c>
      <c r="F200" s="5" t="s">
        <v>25</v>
      </c>
      <c r="G200" s="5" t="s">
        <v>25</v>
      </c>
      <c r="H200" s="6">
        <v>20.059999999999999</v>
      </c>
      <c r="I200" s="6">
        <f>SUM(H200,K200,M200)</f>
        <v>25.38</v>
      </c>
      <c r="J200" s="7">
        <v>0.15</v>
      </c>
      <c r="K200" s="6">
        <f>ROUND(PRODUCT(H200,J200), 2)</f>
        <v>3.01</v>
      </c>
      <c r="L200" s="7">
        <v>0.1</v>
      </c>
      <c r="M200" s="6">
        <f>ROUND(PRODUCT(SUM(H200,K200), L200), 2)</f>
        <v>2.31</v>
      </c>
      <c r="N200" s="2"/>
      <c r="O200" s="2"/>
      <c r="P200" s="2"/>
      <c r="Q200" s="2"/>
      <c r="R200" s="2"/>
    </row>
    <row r="201" spans="1:18" x14ac:dyDescent="0.25">
      <c r="A201" s="3" t="s">
        <v>772</v>
      </c>
      <c r="B201" s="2" t="s">
        <v>773</v>
      </c>
      <c r="C201" s="2" t="s">
        <v>774</v>
      </c>
      <c r="D201" s="2" t="s">
        <v>773</v>
      </c>
      <c r="E201" s="2" t="s">
        <v>774</v>
      </c>
      <c r="F201" s="5" t="s">
        <v>25</v>
      </c>
      <c r="G201" s="5" t="s">
        <v>25</v>
      </c>
      <c r="H201" s="6">
        <v>34.43</v>
      </c>
      <c r="I201" s="6">
        <f>SUM(H201,K201,M201)</f>
        <v>43.550000000000004</v>
      </c>
      <c r="J201" s="7">
        <v>0.15</v>
      </c>
      <c r="K201" s="6">
        <f>ROUND(PRODUCT(H201,J201), 2)</f>
        <v>5.16</v>
      </c>
      <c r="L201" s="7">
        <v>0.1</v>
      </c>
      <c r="M201" s="6">
        <f>ROUND(PRODUCT(SUM(H201,K201), L201), 2)</f>
        <v>3.96</v>
      </c>
      <c r="N201" s="2"/>
      <c r="O201" s="2"/>
      <c r="P201" s="2"/>
      <c r="Q201" s="2"/>
      <c r="R201" s="2"/>
    </row>
    <row r="202" spans="1:18" ht="409.6" x14ac:dyDescent="0.25">
      <c r="A202" s="2" t="s">
        <v>775</v>
      </c>
      <c r="B202" s="4" t="s">
        <v>776</v>
      </c>
      <c r="C202" s="4" t="s">
        <v>777</v>
      </c>
      <c r="D202" s="4" t="s">
        <v>778</v>
      </c>
      <c r="E202" s="4" t="s">
        <v>779</v>
      </c>
      <c r="F202" s="4"/>
      <c r="G202" s="4"/>
      <c r="H202" s="2"/>
      <c r="I202" s="2"/>
      <c r="J202" s="2"/>
      <c r="K202" s="2"/>
      <c r="L202" s="2"/>
      <c r="M202" s="2"/>
      <c r="N202" s="2"/>
      <c r="O202" s="2"/>
      <c r="P202" s="2"/>
      <c r="Q202" s="2"/>
      <c r="R202" s="2"/>
    </row>
    <row r="203" spans="1:18" ht="100.5" x14ac:dyDescent="0.25">
      <c r="A203" s="2" t="s">
        <v>780</v>
      </c>
      <c r="B203" s="4" t="s">
        <v>781</v>
      </c>
      <c r="C203" s="4" t="s">
        <v>782</v>
      </c>
      <c r="D203" s="4" t="s">
        <v>783</v>
      </c>
      <c r="E203" s="4" t="s">
        <v>784</v>
      </c>
      <c r="F203" s="4"/>
      <c r="G203" s="4"/>
      <c r="H203" s="2"/>
      <c r="I203" s="2"/>
      <c r="J203" s="2"/>
      <c r="K203" s="2"/>
      <c r="L203" s="2"/>
      <c r="M203" s="2"/>
      <c r="N203" s="2"/>
      <c r="O203" s="2"/>
      <c r="P203" s="2"/>
      <c r="Q203" s="2"/>
      <c r="R203" s="2"/>
    </row>
    <row r="204" spans="1:18" ht="72" x14ac:dyDescent="0.25">
      <c r="A204" s="2" t="s">
        <v>785</v>
      </c>
      <c r="B204" s="4" t="s">
        <v>786</v>
      </c>
      <c r="C204" s="4" t="s">
        <v>787</v>
      </c>
      <c r="D204" s="4" t="s">
        <v>788</v>
      </c>
      <c r="E204" s="4" t="s">
        <v>789</v>
      </c>
      <c r="F204" s="4"/>
      <c r="G204" s="4"/>
      <c r="H204" s="2"/>
      <c r="I204" s="2"/>
      <c r="J204" s="2"/>
      <c r="K204" s="2"/>
      <c r="L204" s="2"/>
      <c r="M204" s="2"/>
      <c r="N204" s="2"/>
      <c r="O204" s="2"/>
      <c r="P204" s="2"/>
      <c r="Q204" s="2"/>
      <c r="R204" s="2"/>
    </row>
    <row r="205" spans="1:18" x14ac:dyDescent="0.25">
      <c r="A205" s="3" t="s">
        <v>790</v>
      </c>
      <c r="B205" s="2" t="s">
        <v>791</v>
      </c>
      <c r="C205" s="2" t="s">
        <v>792</v>
      </c>
      <c r="D205" s="2" t="s">
        <v>793</v>
      </c>
      <c r="E205" s="2" t="s">
        <v>792</v>
      </c>
      <c r="F205" s="5" t="s">
        <v>27</v>
      </c>
      <c r="G205" s="5" t="s">
        <v>27</v>
      </c>
      <c r="H205" s="6">
        <v>6.61</v>
      </c>
      <c r="I205" s="6">
        <f>SUM(H205,K205,M205)</f>
        <v>8.3600000000000012</v>
      </c>
      <c r="J205" s="7">
        <v>0.15</v>
      </c>
      <c r="K205" s="6">
        <f>ROUND(PRODUCT(H205,J205), 2)</f>
        <v>0.99</v>
      </c>
      <c r="L205" s="7">
        <v>0.1</v>
      </c>
      <c r="M205" s="6">
        <f>ROUND(PRODUCT(SUM(H205,K205), L205), 2)</f>
        <v>0.76</v>
      </c>
      <c r="N205" s="2"/>
      <c r="O205" s="2"/>
      <c r="P205" s="2"/>
      <c r="Q205" s="2"/>
      <c r="R205" s="2"/>
    </row>
    <row r="206" spans="1:18" x14ac:dyDescent="0.25">
      <c r="A206" s="3" t="s">
        <v>794</v>
      </c>
      <c r="B206" s="2" t="s">
        <v>795</v>
      </c>
      <c r="C206" s="2" t="s">
        <v>796</v>
      </c>
      <c r="D206" s="2" t="s">
        <v>797</v>
      </c>
      <c r="E206" s="2" t="s">
        <v>796</v>
      </c>
      <c r="F206" s="5" t="s">
        <v>27</v>
      </c>
      <c r="G206" s="5" t="s">
        <v>27</v>
      </c>
      <c r="H206" s="6">
        <v>12.97</v>
      </c>
      <c r="I206" s="6">
        <f>SUM(H206,K206,M206)</f>
        <v>16.41</v>
      </c>
      <c r="J206" s="7">
        <v>0.15</v>
      </c>
      <c r="K206" s="6">
        <f>ROUND(PRODUCT(H206,J206), 2)</f>
        <v>1.95</v>
      </c>
      <c r="L206" s="7">
        <v>0.1</v>
      </c>
      <c r="M206" s="6">
        <f>ROUND(PRODUCT(SUM(H206,K206), L206), 2)</f>
        <v>1.49</v>
      </c>
      <c r="N206" s="2"/>
      <c r="O206" s="2"/>
      <c r="P206" s="2"/>
      <c r="Q206" s="2"/>
      <c r="R206" s="2"/>
    </row>
    <row r="207" spans="1:18" x14ac:dyDescent="0.25">
      <c r="A207" s="3" t="s">
        <v>798</v>
      </c>
      <c r="B207" s="2" t="s">
        <v>799</v>
      </c>
      <c r="C207" s="2" t="s">
        <v>800</v>
      </c>
      <c r="D207" s="2" t="s">
        <v>799</v>
      </c>
      <c r="E207" s="2" t="s">
        <v>800</v>
      </c>
      <c r="F207" s="5" t="s">
        <v>25</v>
      </c>
      <c r="G207" s="5" t="s">
        <v>25</v>
      </c>
      <c r="H207" s="6">
        <v>31.49</v>
      </c>
      <c r="I207" s="6">
        <f>SUM(H207,K207,M207)</f>
        <v>39.83</v>
      </c>
      <c r="J207" s="7">
        <v>0.15</v>
      </c>
      <c r="K207" s="6">
        <f>ROUND(PRODUCT(H207,J207), 2)</f>
        <v>4.72</v>
      </c>
      <c r="L207" s="7">
        <v>0.1</v>
      </c>
      <c r="M207" s="6">
        <f>ROUND(PRODUCT(SUM(H207,K207), L207), 2)</f>
        <v>3.62</v>
      </c>
      <c r="N207" s="2"/>
      <c r="O207" s="2"/>
      <c r="P207" s="2"/>
      <c r="Q207" s="2"/>
      <c r="R207" s="2"/>
    </row>
    <row r="208" spans="1:18" ht="100.5" x14ac:dyDescent="0.25">
      <c r="A208" s="2" t="s">
        <v>801</v>
      </c>
      <c r="B208" s="4" t="s">
        <v>802</v>
      </c>
      <c r="C208" s="4" t="s">
        <v>803</v>
      </c>
      <c r="D208" s="4" t="s">
        <v>804</v>
      </c>
      <c r="E208" s="4" t="s">
        <v>805</v>
      </c>
      <c r="F208" s="4"/>
      <c r="G208" s="4"/>
      <c r="H208" s="2"/>
      <c r="I208" s="2"/>
      <c r="J208" s="2"/>
      <c r="K208" s="2"/>
      <c r="L208" s="2"/>
      <c r="M208" s="2"/>
      <c r="N208" s="2"/>
      <c r="O208" s="2"/>
      <c r="P208" s="2"/>
      <c r="Q208" s="2"/>
      <c r="R208" s="2"/>
    </row>
    <row r="209" spans="1:18" x14ac:dyDescent="0.25">
      <c r="A209" s="3" t="s">
        <v>806</v>
      </c>
      <c r="B209" s="2" t="s">
        <v>793</v>
      </c>
      <c r="C209" s="2" t="s">
        <v>792</v>
      </c>
      <c r="D209" s="2" t="s">
        <v>793</v>
      </c>
      <c r="E209" s="2" t="s">
        <v>792</v>
      </c>
      <c r="F209" s="5" t="s">
        <v>27</v>
      </c>
      <c r="G209" s="5" t="s">
        <v>27</v>
      </c>
      <c r="H209" s="6">
        <v>6.78</v>
      </c>
      <c r="I209" s="6">
        <f>SUM(H209,K209,M209)</f>
        <v>8.58</v>
      </c>
      <c r="J209" s="7">
        <v>0.15</v>
      </c>
      <c r="K209" s="6">
        <f>ROUND(PRODUCT(H209,J209), 2)</f>
        <v>1.02</v>
      </c>
      <c r="L209" s="7">
        <v>0.1</v>
      </c>
      <c r="M209" s="6">
        <f>ROUND(PRODUCT(SUM(H209,K209), L209), 2)</f>
        <v>0.78</v>
      </c>
      <c r="N209" s="2"/>
      <c r="O209" s="2"/>
      <c r="P209" s="2"/>
      <c r="Q209" s="2"/>
      <c r="R209" s="2"/>
    </row>
    <row r="210" spans="1:18" x14ac:dyDescent="0.25">
      <c r="A210" s="3" t="s">
        <v>807</v>
      </c>
      <c r="B210" s="2" t="s">
        <v>797</v>
      </c>
      <c r="C210" s="2" t="s">
        <v>796</v>
      </c>
      <c r="D210" s="2" t="s">
        <v>797</v>
      </c>
      <c r="E210" s="2" t="s">
        <v>796</v>
      </c>
      <c r="F210" s="5" t="s">
        <v>27</v>
      </c>
      <c r="G210" s="5" t="s">
        <v>27</v>
      </c>
      <c r="H210" s="6">
        <v>13.14</v>
      </c>
      <c r="I210" s="6">
        <f>SUM(H210,K210,M210)</f>
        <v>16.62</v>
      </c>
      <c r="J210" s="7">
        <v>0.15</v>
      </c>
      <c r="K210" s="6">
        <f>ROUND(PRODUCT(H210,J210), 2)</f>
        <v>1.97</v>
      </c>
      <c r="L210" s="7">
        <v>0.1</v>
      </c>
      <c r="M210" s="6">
        <f>ROUND(PRODUCT(SUM(H210,K210), L210), 2)</f>
        <v>1.51</v>
      </c>
      <c r="N210" s="2"/>
      <c r="O210" s="2"/>
      <c r="P210" s="2"/>
      <c r="Q210" s="2"/>
      <c r="R210" s="2"/>
    </row>
    <row r="211" spans="1:18" x14ac:dyDescent="0.25">
      <c r="A211" s="3" t="s">
        <v>808</v>
      </c>
      <c r="B211" s="2" t="s">
        <v>799</v>
      </c>
      <c r="C211" s="2" t="s">
        <v>800</v>
      </c>
      <c r="D211" s="2" t="s">
        <v>799</v>
      </c>
      <c r="E211" s="2" t="s">
        <v>800</v>
      </c>
      <c r="F211" s="5" t="s">
        <v>25</v>
      </c>
      <c r="G211" s="5" t="s">
        <v>25</v>
      </c>
      <c r="H211" s="6">
        <v>31.66</v>
      </c>
      <c r="I211" s="6">
        <f>SUM(H211,K211,M211)</f>
        <v>40.049999999999997</v>
      </c>
      <c r="J211" s="7">
        <v>0.15</v>
      </c>
      <c r="K211" s="6">
        <f>ROUND(PRODUCT(H211,J211), 2)</f>
        <v>4.75</v>
      </c>
      <c r="L211" s="7">
        <v>0.1</v>
      </c>
      <c r="M211" s="6">
        <f>ROUND(PRODUCT(SUM(H211,K211), L211), 2)</f>
        <v>3.64</v>
      </c>
      <c r="N211" s="2"/>
      <c r="O211" s="2"/>
      <c r="P211" s="2"/>
      <c r="Q211" s="2"/>
      <c r="R211" s="2"/>
    </row>
    <row r="212" spans="1:18" ht="57.75" x14ac:dyDescent="0.25">
      <c r="A212" s="2" t="s">
        <v>809</v>
      </c>
      <c r="B212" s="4" t="s">
        <v>810</v>
      </c>
      <c r="C212" s="4" t="s">
        <v>811</v>
      </c>
      <c r="D212" s="4" t="s">
        <v>812</v>
      </c>
      <c r="E212" s="4" t="s">
        <v>813</v>
      </c>
      <c r="F212" s="4"/>
      <c r="G212" s="4"/>
      <c r="H212" s="2"/>
      <c r="I212" s="2"/>
      <c r="J212" s="2"/>
      <c r="K212" s="2"/>
      <c r="L212" s="2"/>
      <c r="M212" s="2"/>
      <c r="N212" s="2"/>
      <c r="O212" s="2"/>
      <c r="P212" s="2"/>
      <c r="Q212" s="2"/>
      <c r="R212" s="2"/>
    </row>
    <row r="213" spans="1:18" x14ac:dyDescent="0.25">
      <c r="A213" s="3" t="s">
        <v>814</v>
      </c>
      <c r="B213" s="2" t="s">
        <v>815</v>
      </c>
      <c r="C213" s="2" t="s">
        <v>816</v>
      </c>
      <c r="D213" s="2" t="s">
        <v>815</v>
      </c>
      <c r="E213" s="2" t="s">
        <v>816</v>
      </c>
      <c r="F213" s="5" t="s">
        <v>27</v>
      </c>
      <c r="G213" s="5" t="s">
        <v>27</v>
      </c>
      <c r="H213" s="6">
        <v>3.92</v>
      </c>
      <c r="I213" s="6">
        <f>SUM(H213,K213,M213)</f>
        <v>4.96</v>
      </c>
      <c r="J213" s="7">
        <v>0.15</v>
      </c>
      <c r="K213" s="6">
        <f>ROUND(PRODUCT(H213,J213), 2)</f>
        <v>0.59</v>
      </c>
      <c r="L213" s="7">
        <v>0.1</v>
      </c>
      <c r="M213" s="6">
        <f>ROUND(PRODUCT(SUM(H213,K213), L213), 2)</f>
        <v>0.45</v>
      </c>
      <c r="N213" s="2"/>
      <c r="O213" s="2"/>
      <c r="P213" s="2"/>
      <c r="Q213" s="2"/>
      <c r="R213" s="2"/>
    </row>
    <row r="214" spans="1:18" x14ac:dyDescent="0.25">
      <c r="A214" s="3" t="s">
        <v>817</v>
      </c>
      <c r="B214" s="2" t="s">
        <v>799</v>
      </c>
      <c r="C214" s="2" t="s">
        <v>800</v>
      </c>
      <c r="D214" s="2" t="s">
        <v>799</v>
      </c>
      <c r="E214" s="2" t="s">
        <v>800</v>
      </c>
      <c r="F214" s="5" t="s">
        <v>25</v>
      </c>
      <c r="G214" s="5" t="s">
        <v>25</v>
      </c>
      <c r="H214" s="6">
        <v>44.99</v>
      </c>
      <c r="I214" s="6">
        <f>SUM(H214,K214,M214)</f>
        <v>56.910000000000004</v>
      </c>
      <c r="J214" s="7">
        <v>0.15</v>
      </c>
      <c r="K214" s="6">
        <f>ROUND(PRODUCT(H214,J214), 2)</f>
        <v>6.75</v>
      </c>
      <c r="L214" s="7">
        <v>0.1</v>
      </c>
      <c r="M214" s="6">
        <f>ROUND(PRODUCT(SUM(H214,K214), L214), 2)</f>
        <v>5.17</v>
      </c>
      <c r="N214" s="2"/>
      <c r="O214" s="2"/>
      <c r="P214" s="2"/>
      <c r="Q214" s="2"/>
      <c r="R214" s="2"/>
    </row>
    <row r="215" spans="1:18" x14ac:dyDescent="0.25">
      <c r="A215" s="3" t="s">
        <v>818</v>
      </c>
      <c r="B215" s="2" t="s">
        <v>819</v>
      </c>
      <c r="C215" s="2" t="s">
        <v>820</v>
      </c>
      <c r="D215" s="2" t="s">
        <v>819</v>
      </c>
      <c r="E215" s="2" t="s">
        <v>820</v>
      </c>
      <c r="F215" s="5" t="s">
        <v>26</v>
      </c>
      <c r="G215" s="5" t="s">
        <v>26</v>
      </c>
      <c r="H215" s="6">
        <v>29.53</v>
      </c>
      <c r="I215" s="6">
        <f>SUM(H215,K215,M215)</f>
        <v>37.36</v>
      </c>
      <c r="J215" s="7">
        <v>0.15</v>
      </c>
      <c r="K215" s="6">
        <f>ROUND(PRODUCT(H215,J215), 2)</f>
        <v>4.43</v>
      </c>
      <c r="L215" s="7">
        <v>0.1</v>
      </c>
      <c r="M215" s="6">
        <f>ROUND(PRODUCT(SUM(H215,K215), L215), 2)</f>
        <v>3.4</v>
      </c>
      <c r="N215" s="2"/>
      <c r="O215" s="2"/>
      <c r="P215" s="2"/>
      <c r="Q215" s="2"/>
      <c r="R215" s="2"/>
    </row>
    <row r="216" spans="1:18" ht="129" x14ac:dyDescent="0.25">
      <c r="A216" s="2" t="s">
        <v>821</v>
      </c>
      <c r="B216" s="4" t="s">
        <v>822</v>
      </c>
      <c r="C216" s="4" t="s">
        <v>823</v>
      </c>
      <c r="D216" s="4" t="s">
        <v>824</v>
      </c>
      <c r="E216" s="4" t="s">
        <v>825</v>
      </c>
      <c r="F216" s="4"/>
      <c r="G216" s="4"/>
      <c r="H216" s="2"/>
      <c r="I216" s="2"/>
      <c r="J216" s="2"/>
      <c r="K216" s="2"/>
      <c r="L216" s="2"/>
      <c r="M216" s="2"/>
      <c r="N216" s="2"/>
      <c r="O216" s="2"/>
      <c r="P216" s="2"/>
      <c r="Q216" s="2"/>
      <c r="R216" s="2"/>
    </row>
    <row r="217" spans="1:18" x14ac:dyDescent="0.25">
      <c r="A217" s="3" t="s">
        <v>826</v>
      </c>
      <c r="B217" s="2" t="s">
        <v>827</v>
      </c>
      <c r="C217" s="2" t="s">
        <v>828</v>
      </c>
      <c r="D217" s="2" t="s">
        <v>827</v>
      </c>
      <c r="E217" s="2" t="s">
        <v>828</v>
      </c>
      <c r="F217" s="5" t="s">
        <v>27</v>
      </c>
      <c r="G217" s="5" t="s">
        <v>27</v>
      </c>
      <c r="H217" s="6">
        <v>10.99</v>
      </c>
      <c r="I217" s="6">
        <f>SUM(H217,K217,M217)</f>
        <v>13.9</v>
      </c>
      <c r="J217" s="7">
        <v>0.15</v>
      </c>
      <c r="K217" s="6">
        <f>ROUND(PRODUCT(H217,J217), 2)</f>
        <v>1.65</v>
      </c>
      <c r="L217" s="7">
        <v>0.1</v>
      </c>
      <c r="M217" s="6">
        <f>ROUND(PRODUCT(SUM(H217,K217), L217), 2)</f>
        <v>1.26</v>
      </c>
      <c r="N217" s="2"/>
      <c r="O217" s="2"/>
      <c r="P217" s="2"/>
      <c r="Q217" s="2"/>
      <c r="R217" s="2"/>
    </row>
    <row r="218" spans="1:18" x14ac:dyDescent="0.25">
      <c r="A218" s="3" t="s">
        <v>829</v>
      </c>
      <c r="B218" s="2" t="s">
        <v>830</v>
      </c>
      <c r="C218" s="2" t="s">
        <v>831</v>
      </c>
      <c r="D218" s="2" t="s">
        <v>830</v>
      </c>
      <c r="E218" s="2" t="s">
        <v>831</v>
      </c>
      <c r="F218" s="5" t="s">
        <v>27</v>
      </c>
      <c r="G218" s="5" t="s">
        <v>27</v>
      </c>
      <c r="H218" s="6">
        <v>12.88</v>
      </c>
      <c r="I218" s="6">
        <f>SUM(H218,K218,M218)</f>
        <v>16.29</v>
      </c>
      <c r="J218" s="7">
        <v>0.15</v>
      </c>
      <c r="K218" s="6">
        <f>ROUND(PRODUCT(H218,J218), 2)</f>
        <v>1.93</v>
      </c>
      <c r="L218" s="7">
        <v>0.1</v>
      </c>
      <c r="M218" s="6">
        <f>ROUND(PRODUCT(SUM(H218,K218), L218), 2)</f>
        <v>1.48</v>
      </c>
      <c r="N218" s="2"/>
      <c r="O218" s="2"/>
      <c r="P218" s="2"/>
      <c r="Q218" s="2"/>
      <c r="R218" s="2"/>
    </row>
    <row r="219" spans="1:18" x14ac:dyDescent="0.25">
      <c r="A219" s="3" t="s">
        <v>832</v>
      </c>
      <c r="B219" s="2" t="s">
        <v>799</v>
      </c>
      <c r="C219" s="2" t="s">
        <v>800</v>
      </c>
      <c r="D219" s="2" t="s">
        <v>799</v>
      </c>
      <c r="E219" s="2" t="s">
        <v>800</v>
      </c>
      <c r="F219" s="5" t="s">
        <v>25</v>
      </c>
      <c r="G219" s="5" t="s">
        <v>25</v>
      </c>
      <c r="H219" s="6">
        <v>41.31</v>
      </c>
      <c r="I219" s="6">
        <f>SUM(H219,K219,M219)</f>
        <v>52.260000000000005</v>
      </c>
      <c r="J219" s="7">
        <v>0.15</v>
      </c>
      <c r="K219" s="6">
        <f>ROUND(PRODUCT(H219,J219), 2)</f>
        <v>6.2</v>
      </c>
      <c r="L219" s="7">
        <v>0.1</v>
      </c>
      <c r="M219" s="6">
        <f>ROUND(PRODUCT(SUM(H219,K219), L219), 2)</f>
        <v>4.75</v>
      </c>
      <c r="N219" s="2"/>
      <c r="O219" s="2"/>
      <c r="P219" s="2"/>
      <c r="Q219" s="2"/>
      <c r="R219" s="2"/>
    </row>
    <row r="220" spans="1:18" ht="72" x14ac:dyDescent="0.25">
      <c r="A220" s="2" t="s">
        <v>833</v>
      </c>
      <c r="B220" s="4" t="s">
        <v>136</v>
      </c>
      <c r="C220" s="4" t="s">
        <v>137</v>
      </c>
      <c r="D220" s="4" t="s">
        <v>834</v>
      </c>
      <c r="E220" s="4" t="s">
        <v>835</v>
      </c>
      <c r="F220" s="4"/>
      <c r="G220" s="4"/>
      <c r="H220" s="2"/>
      <c r="I220" s="2"/>
      <c r="J220" s="2"/>
      <c r="K220" s="2"/>
      <c r="L220" s="2"/>
      <c r="M220" s="2"/>
      <c r="N220" s="2"/>
      <c r="O220" s="2"/>
      <c r="P220" s="2"/>
      <c r="Q220" s="2"/>
      <c r="R220" s="2"/>
    </row>
    <row r="221" spans="1:18" ht="143.25" x14ac:dyDescent="0.25">
      <c r="A221" s="2" t="s">
        <v>836</v>
      </c>
      <c r="B221" s="4" t="s">
        <v>837</v>
      </c>
      <c r="C221" s="4" t="s">
        <v>838</v>
      </c>
      <c r="D221" s="4" t="s">
        <v>839</v>
      </c>
      <c r="E221" s="4" t="s">
        <v>840</v>
      </c>
      <c r="F221" s="4"/>
      <c r="G221" s="4"/>
      <c r="H221" s="2"/>
      <c r="I221" s="2"/>
      <c r="J221" s="2"/>
      <c r="K221" s="2"/>
      <c r="L221" s="2"/>
      <c r="M221" s="2"/>
      <c r="N221" s="2"/>
      <c r="O221" s="2"/>
      <c r="P221" s="2"/>
      <c r="Q221" s="2"/>
      <c r="R221" s="2"/>
    </row>
    <row r="222" spans="1:18" x14ac:dyDescent="0.25">
      <c r="A222" s="2" t="s">
        <v>841</v>
      </c>
      <c r="B222" s="4" t="s">
        <v>842</v>
      </c>
      <c r="C222" s="4" t="s">
        <v>843</v>
      </c>
      <c r="D222" s="4" t="s">
        <v>842</v>
      </c>
      <c r="E222" s="4" t="s">
        <v>843</v>
      </c>
      <c r="F222" s="4"/>
      <c r="G222" s="4"/>
      <c r="H222" s="2"/>
      <c r="I222" s="2"/>
      <c r="J222" s="2"/>
      <c r="K222" s="2"/>
      <c r="L222" s="2"/>
      <c r="M222" s="2"/>
      <c r="N222" s="2"/>
      <c r="O222" s="2"/>
      <c r="P222" s="2"/>
      <c r="Q222" s="2"/>
      <c r="R222" s="2"/>
    </row>
    <row r="223" spans="1:18" x14ac:dyDescent="0.25">
      <c r="A223" s="3" t="s">
        <v>844</v>
      </c>
      <c r="B223" s="2" t="s">
        <v>842</v>
      </c>
      <c r="C223" s="2" t="s">
        <v>843</v>
      </c>
      <c r="D223" s="2" t="s">
        <v>842</v>
      </c>
      <c r="E223" s="2" t="s">
        <v>843</v>
      </c>
      <c r="F223" s="5" t="s">
        <v>25</v>
      </c>
      <c r="G223" s="5" t="s">
        <v>25</v>
      </c>
      <c r="H223" s="6">
        <v>15.85</v>
      </c>
      <c r="I223" s="6">
        <f>SUM(H223,K223,M223)</f>
        <v>20.05</v>
      </c>
      <c r="J223" s="7">
        <v>0.15</v>
      </c>
      <c r="K223" s="6">
        <f>ROUND(PRODUCT(H223,J223), 2)</f>
        <v>2.38</v>
      </c>
      <c r="L223" s="7">
        <v>0.1</v>
      </c>
      <c r="M223" s="6">
        <f>ROUND(PRODUCT(SUM(H223,K223), L223), 2)</f>
        <v>1.82</v>
      </c>
      <c r="N223" s="2"/>
      <c r="O223" s="2"/>
      <c r="P223" s="2"/>
      <c r="Q223" s="2"/>
      <c r="R223" s="2"/>
    </row>
    <row r="224" spans="1:18" ht="29.25" x14ac:dyDescent="0.25">
      <c r="A224" s="2" t="s">
        <v>845</v>
      </c>
      <c r="B224" s="4" t="s">
        <v>846</v>
      </c>
      <c r="C224" s="4" t="s">
        <v>847</v>
      </c>
      <c r="D224" s="4" t="s">
        <v>846</v>
      </c>
      <c r="E224" s="4" t="s">
        <v>847</v>
      </c>
      <c r="F224" s="4"/>
      <c r="G224" s="4"/>
      <c r="H224" s="2"/>
      <c r="I224" s="2"/>
      <c r="J224" s="2"/>
      <c r="K224" s="2"/>
      <c r="L224" s="2"/>
      <c r="M224" s="2"/>
      <c r="N224" s="2"/>
      <c r="O224" s="2"/>
      <c r="P224" s="2"/>
      <c r="Q224" s="2"/>
      <c r="R224" s="2"/>
    </row>
    <row r="225" spans="1:18" x14ac:dyDescent="0.25">
      <c r="A225" s="3" t="s">
        <v>848</v>
      </c>
      <c r="B225" s="2" t="s">
        <v>846</v>
      </c>
      <c r="C225" s="2" t="s">
        <v>847</v>
      </c>
      <c r="D225" s="2" t="s">
        <v>846</v>
      </c>
      <c r="E225" s="2" t="s">
        <v>847</v>
      </c>
      <c r="F225" s="5" t="s">
        <v>25</v>
      </c>
      <c r="G225" s="5" t="s">
        <v>25</v>
      </c>
      <c r="H225" s="6">
        <v>17.64</v>
      </c>
      <c r="I225" s="6">
        <f>SUM(H225,K225,M225)</f>
        <v>22.32</v>
      </c>
      <c r="J225" s="7">
        <v>0.15</v>
      </c>
      <c r="K225" s="6">
        <f>ROUND(PRODUCT(H225,J225), 2)</f>
        <v>2.65</v>
      </c>
      <c r="L225" s="7">
        <v>0.1</v>
      </c>
      <c r="M225" s="6">
        <f>ROUND(PRODUCT(SUM(H225,K225), L225), 2)</f>
        <v>2.0299999999999998</v>
      </c>
      <c r="N225" s="2"/>
      <c r="O225" s="2"/>
      <c r="P225" s="2"/>
      <c r="Q225" s="2"/>
      <c r="R225" s="2"/>
    </row>
    <row r="226" spans="1:18" ht="29.25" x14ac:dyDescent="0.25">
      <c r="A226" s="2" t="s">
        <v>849</v>
      </c>
      <c r="B226" s="4" t="s">
        <v>850</v>
      </c>
      <c r="C226" s="4" t="s">
        <v>851</v>
      </c>
      <c r="D226" s="4" t="s">
        <v>850</v>
      </c>
      <c r="E226" s="4" t="s">
        <v>851</v>
      </c>
      <c r="F226" s="4"/>
      <c r="G226" s="4"/>
      <c r="H226" s="2"/>
      <c r="I226" s="2"/>
      <c r="J226" s="2"/>
      <c r="K226" s="2"/>
      <c r="L226" s="2"/>
      <c r="M226" s="2"/>
      <c r="N226" s="2"/>
      <c r="O226" s="2"/>
      <c r="P226" s="2"/>
      <c r="Q226" s="2"/>
      <c r="R226" s="2"/>
    </row>
    <row r="227" spans="1:18" x14ac:dyDescent="0.25">
      <c r="A227" s="3" t="s">
        <v>852</v>
      </c>
      <c r="B227" s="2" t="s">
        <v>853</v>
      </c>
      <c r="C227" s="2" t="s">
        <v>854</v>
      </c>
      <c r="D227" s="2" t="s">
        <v>853</v>
      </c>
      <c r="E227" s="2" t="s">
        <v>854</v>
      </c>
      <c r="F227" s="5" t="s">
        <v>25</v>
      </c>
      <c r="G227" s="5" t="s">
        <v>25</v>
      </c>
      <c r="H227" s="6">
        <v>24.86</v>
      </c>
      <c r="I227" s="6">
        <f>SUM(H227,K227,M227)</f>
        <v>31.45</v>
      </c>
      <c r="J227" s="7">
        <v>0.15</v>
      </c>
      <c r="K227" s="6">
        <f>ROUND(PRODUCT(H227,J227), 2)</f>
        <v>3.73</v>
      </c>
      <c r="L227" s="7">
        <v>0.1</v>
      </c>
      <c r="M227" s="6">
        <f>ROUND(PRODUCT(SUM(H227,K227), L227), 2)</f>
        <v>2.86</v>
      </c>
      <c r="N227" s="2"/>
      <c r="O227" s="2"/>
      <c r="P227" s="2"/>
      <c r="Q227" s="2"/>
      <c r="R227" s="2"/>
    </row>
    <row r="228" spans="1:18" x14ac:dyDescent="0.25">
      <c r="A228" s="3" t="s">
        <v>855</v>
      </c>
      <c r="B228" s="2" t="s">
        <v>856</v>
      </c>
      <c r="C228" s="2" t="s">
        <v>857</v>
      </c>
      <c r="D228" s="2" t="s">
        <v>856</v>
      </c>
      <c r="E228" s="2" t="s">
        <v>857</v>
      </c>
      <c r="F228" s="5" t="s">
        <v>25</v>
      </c>
      <c r="G228" s="5" t="s">
        <v>25</v>
      </c>
      <c r="H228" s="6">
        <v>24.63</v>
      </c>
      <c r="I228" s="6">
        <f>SUM(H228,K228,M228)</f>
        <v>31.15</v>
      </c>
      <c r="J228" s="7">
        <v>0.15</v>
      </c>
      <c r="K228" s="6">
        <f>ROUND(PRODUCT(H228,J228), 2)</f>
        <v>3.69</v>
      </c>
      <c r="L228" s="7">
        <v>0.1</v>
      </c>
      <c r="M228" s="6">
        <f>ROUND(PRODUCT(SUM(H228,K228), L228), 2)</f>
        <v>2.83</v>
      </c>
      <c r="N228" s="2"/>
      <c r="O228" s="2"/>
      <c r="P228" s="2"/>
      <c r="Q228" s="2"/>
      <c r="R228" s="2"/>
    </row>
    <row r="229" spans="1:18" ht="57.75" x14ac:dyDescent="0.25">
      <c r="A229" s="2" t="s">
        <v>858</v>
      </c>
      <c r="B229" s="4" t="s">
        <v>859</v>
      </c>
      <c r="C229" s="4" t="s">
        <v>860</v>
      </c>
      <c r="D229" s="4" t="s">
        <v>861</v>
      </c>
      <c r="E229" s="4" t="s">
        <v>862</v>
      </c>
      <c r="F229" s="4"/>
      <c r="G229" s="4"/>
      <c r="H229" s="2"/>
      <c r="I229" s="2"/>
      <c r="J229" s="2"/>
      <c r="K229" s="2"/>
      <c r="L229" s="2"/>
      <c r="M229" s="2"/>
      <c r="N229" s="2"/>
      <c r="O229" s="2"/>
      <c r="P229" s="2"/>
      <c r="Q229" s="2"/>
      <c r="R229" s="2"/>
    </row>
    <row r="230" spans="1:18" x14ac:dyDescent="0.25">
      <c r="A230" s="3" t="s">
        <v>863</v>
      </c>
      <c r="B230" s="2" t="s">
        <v>864</v>
      </c>
      <c r="C230" s="2" t="s">
        <v>865</v>
      </c>
      <c r="D230" s="2" t="s">
        <v>861</v>
      </c>
      <c r="E230" s="2" t="s">
        <v>862</v>
      </c>
      <c r="F230" s="5" t="s">
        <v>25</v>
      </c>
      <c r="G230" s="5" t="s">
        <v>25</v>
      </c>
      <c r="H230" s="6">
        <v>18.32</v>
      </c>
      <c r="I230" s="6">
        <f>SUM(H230,K230,M230)</f>
        <v>23.18</v>
      </c>
      <c r="J230" s="7">
        <v>0.15</v>
      </c>
      <c r="K230" s="6">
        <f>ROUND(PRODUCT(H230,J230), 2)</f>
        <v>2.75</v>
      </c>
      <c r="L230" s="7">
        <v>0.1</v>
      </c>
      <c r="M230" s="6">
        <f>ROUND(PRODUCT(SUM(H230,K230), L230), 2)</f>
        <v>2.11</v>
      </c>
      <c r="N230" s="2"/>
      <c r="O230" s="2"/>
      <c r="P230" s="2"/>
      <c r="Q230" s="2"/>
      <c r="R230" s="2"/>
    </row>
    <row r="231" spans="1:18" ht="29.25" x14ac:dyDescent="0.25">
      <c r="A231" s="2" t="s">
        <v>866</v>
      </c>
      <c r="B231" s="4" t="s">
        <v>867</v>
      </c>
      <c r="C231" s="4" t="s">
        <v>868</v>
      </c>
      <c r="D231" s="4" t="s">
        <v>867</v>
      </c>
      <c r="E231" s="4" t="s">
        <v>868</v>
      </c>
      <c r="F231" s="4"/>
      <c r="G231" s="4"/>
      <c r="H231" s="2"/>
      <c r="I231" s="2"/>
      <c r="J231" s="2"/>
      <c r="K231" s="2"/>
      <c r="L231" s="2"/>
      <c r="M231" s="2"/>
      <c r="N231" s="2"/>
      <c r="O231" s="2"/>
      <c r="P231" s="2"/>
      <c r="Q231" s="2"/>
      <c r="R231" s="2"/>
    </row>
    <row r="232" spans="1:18" x14ac:dyDescent="0.25">
      <c r="A232" s="3" t="s">
        <v>869</v>
      </c>
      <c r="B232" s="2" t="s">
        <v>867</v>
      </c>
      <c r="C232" s="2" t="s">
        <v>868</v>
      </c>
      <c r="D232" s="2" t="s">
        <v>867</v>
      </c>
      <c r="E232" s="2" t="s">
        <v>868</v>
      </c>
      <c r="F232" s="5" t="s">
        <v>25</v>
      </c>
      <c r="G232" s="5" t="s">
        <v>25</v>
      </c>
      <c r="H232" s="6">
        <v>22.7</v>
      </c>
      <c r="I232" s="6">
        <f>SUM(H232,K232,M232)</f>
        <v>28.72</v>
      </c>
      <c r="J232" s="7">
        <v>0.15</v>
      </c>
      <c r="K232" s="6">
        <f>ROUND(PRODUCT(H232,J232), 2)</f>
        <v>3.41</v>
      </c>
      <c r="L232" s="7">
        <v>0.1</v>
      </c>
      <c r="M232" s="6">
        <f>ROUND(PRODUCT(SUM(H232,K232), L232), 2)</f>
        <v>2.61</v>
      </c>
      <c r="N232" s="2"/>
      <c r="O232" s="2"/>
      <c r="P232" s="2"/>
      <c r="Q232" s="2"/>
      <c r="R232" s="2"/>
    </row>
    <row r="233" spans="1:18" ht="29.25" x14ac:dyDescent="0.25">
      <c r="A233" s="2" t="s">
        <v>870</v>
      </c>
      <c r="B233" s="4" t="s">
        <v>871</v>
      </c>
      <c r="C233" s="4" t="s">
        <v>872</v>
      </c>
      <c r="D233" s="4" t="s">
        <v>871</v>
      </c>
      <c r="E233" s="4" t="s">
        <v>872</v>
      </c>
      <c r="F233" s="4"/>
      <c r="G233" s="4"/>
      <c r="H233" s="2"/>
      <c r="I233" s="2"/>
      <c r="J233" s="2"/>
      <c r="K233" s="2"/>
      <c r="L233" s="2"/>
      <c r="M233" s="2"/>
      <c r="N233" s="2"/>
      <c r="O233" s="2"/>
      <c r="P233" s="2"/>
      <c r="Q233" s="2"/>
      <c r="R233" s="2"/>
    </row>
    <row r="234" spans="1:18" x14ac:dyDescent="0.25">
      <c r="A234" s="3" t="s">
        <v>873</v>
      </c>
      <c r="B234" s="2" t="s">
        <v>871</v>
      </c>
      <c r="C234" s="2" t="s">
        <v>872</v>
      </c>
      <c r="D234" s="2" t="s">
        <v>871</v>
      </c>
      <c r="E234" s="2" t="s">
        <v>872</v>
      </c>
      <c r="F234" s="5" t="s">
        <v>25</v>
      </c>
      <c r="G234" s="5" t="s">
        <v>25</v>
      </c>
      <c r="H234" s="6">
        <v>22.7</v>
      </c>
      <c r="I234" s="6">
        <f>SUM(H234,K234,M234)</f>
        <v>28.72</v>
      </c>
      <c r="J234" s="7">
        <v>0.15</v>
      </c>
      <c r="K234" s="6">
        <f>ROUND(PRODUCT(H234,J234), 2)</f>
        <v>3.41</v>
      </c>
      <c r="L234" s="7">
        <v>0.1</v>
      </c>
      <c r="M234" s="6">
        <f>ROUND(PRODUCT(SUM(H234,K234), L234), 2)</f>
        <v>2.61</v>
      </c>
      <c r="N234" s="2"/>
      <c r="O234" s="2"/>
      <c r="P234" s="2"/>
      <c r="Q234" s="2"/>
      <c r="R234" s="2"/>
    </row>
    <row r="235" spans="1:18" ht="29.25" x14ac:dyDescent="0.25">
      <c r="A235" s="2" t="s">
        <v>874</v>
      </c>
      <c r="B235" s="4" t="s">
        <v>875</v>
      </c>
      <c r="C235" s="4" t="s">
        <v>876</v>
      </c>
      <c r="D235" s="4" t="s">
        <v>875</v>
      </c>
      <c r="E235" s="4" t="s">
        <v>876</v>
      </c>
      <c r="F235" s="4"/>
      <c r="G235" s="4"/>
      <c r="H235" s="2"/>
      <c r="I235" s="2"/>
      <c r="J235" s="2"/>
      <c r="K235" s="2"/>
      <c r="L235" s="2"/>
      <c r="M235" s="2"/>
      <c r="N235" s="2"/>
      <c r="O235" s="2"/>
      <c r="P235" s="2"/>
      <c r="Q235" s="2"/>
      <c r="R235" s="2"/>
    </row>
    <row r="236" spans="1:18" x14ac:dyDescent="0.25">
      <c r="A236" s="3" t="s">
        <v>877</v>
      </c>
      <c r="B236" s="2" t="s">
        <v>875</v>
      </c>
      <c r="C236" s="2" t="s">
        <v>876</v>
      </c>
      <c r="D236" s="2" t="s">
        <v>875</v>
      </c>
      <c r="E236" s="2" t="s">
        <v>876</v>
      </c>
      <c r="F236" s="5" t="s">
        <v>25</v>
      </c>
      <c r="G236" s="5" t="s">
        <v>25</v>
      </c>
      <c r="H236" s="6">
        <v>22.7</v>
      </c>
      <c r="I236" s="6">
        <f>SUM(H236,K236,M236)</f>
        <v>28.72</v>
      </c>
      <c r="J236" s="7">
        <v>0.15</v>
      </c>
      <c r="K236" s="6">
        <f>ROUND(PRODUCT(H236,J236), 2)</f>
        <v>3.41</v>
      </c>
      <c r="L236" s="7">
        <v>0.1</v>
      </c>
      <c r="M236" s="6">
        <f>ROUND(PRODUCT(SUM(H236,K236), L236), 2)</f>
        <v>2.61</v>
      </c>
      <c r="N236" s="2"/>
      <c r="O236" s="2"/>
      <c r="P236" s="2"/>
      <c r="Q236" s="2"/>
      <c r="R236" s="2"/>
    </row>
    <row r="237" spans="1:18" ht="29.25" x14ac:dyDescent="0.25">
      <c r="A237" s="2" t="s">
        <v>878</v>
      </c>
      <c r="B237" s="4" t="s">
        <v>879</v>
      </c>
      <c r="C237" s="4" t="s">
        <v>880</v>
      </c>
      <c r="D237" s="4" t="s">
        <v>879</v>
      </c>
      <c r="E237" s="4" t="s">
        <v>880</v>
      </c>
      <c r="F237" s="4"/>
      <c r="G237" s="4"/>
      <c r="H237" s="2"/>
      <c r="I237" s="2"/>
      <c r="J237" s="2"/>
      <c r="K237" s="2"/>
      <c r="L237" s="2"/>
      <c r="M237" s="2"/>
      <c r="N237" s="2"/>
      <c r="O237" s="2"/>
      <c r="P237" s="2"/>
      <c r="Q237" s="2"/>
      <c r="R237" s="2"/>
    </row>
    <row r="238" spans="1:18" x14ac:dyDescent="0.25">
      <c r="A238" s="3" t="s">
        <v>881</v>
      </c>
      <c r="B238" s="2" t="s">
        <v>879</v>
      </c>
      <c r="C238" s="2" t="s">
        <v>880</v>
      </c>
      <c r="D238" s="2" t="s">
        <v>879</v>
      </c>
      <c r="E238" s="2" t="s">
        <v>880</v>
      </c>
      <c r="F238" s="5" t="s">
        <v>25</v>
      </c>
      <c r="G238" s="5" t="s">
        <v>25</v>
      </c>
      <c r="H238" s="6">
        <v>25.25</v>
      </c>
      <c r="I238" s="6">
        <f>SUM(H238,K238,M238)</f>
        <v>31.939999999999998</v>
      </c>
      <c r="J238" s="7">
        <v>0.15</v>
      </c>
      <c r="K238" s="6">
        <f>ROUND(PRODUCT(H238,J238), 2)</f>
        <v>3.79</v>
      </c>
      <c r="L238" s="7">
        <v>0.1</v>
      </c>
      <c r="M238" s="6">
        <f>ROUND(PRODUCT(SUM(H238,K238), L238), 2)</f>
        <v>2.9</v>
      </c>
      <c r="N238" s="2"/>
      <c r="O238" s="2"/>
      <c r="P238" s="2"/>
      <c r="Q238" s="2"/>
      <c r="R238" s="2"/>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DD3D52-6A17-41CF-85B0-3B0CCA6C2DCE}"/>
</file>

<file path=customXml/itemProps2.xml><?xml version="1.0" encoding="utf-8"?>
<ds:datastoreItem xmlns:ds="http://schemas.openxmlformats.org/officeDocument/2006/customXml" ds:itemID="{8FE6A054-6CC1-448F-9E02-7825AEB9F4C2}"/>
</file>

<file path=customXml/itemProps3.xml><?xml version="1.0" encoding="utf-8"?>
<ds:datastoreItem xmlns:ds="http://schemas.openxmlformats.org/officeDocument/2006/customXml" ds:itemID="{9DE8D8A5-F687-4754-97E6-0B189AB7779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Grosslercher, Philipp</cp:lastModifiedBy>
  <dcterms:created xsi:type="dcterms:W3CDTF">2025-02-17T14:27:30Z</dcterms:created>
  <dcterms:modified xsi:type="dcterms:W3CDTF">2025-02-18T08:55:09Z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