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xr:revisionPtr revIDLastSave="0" documentId="13_ncr:1_{DBA7F9DA-117C-4B68-BD2A-5A51D1EA4F48}" xr6:coauthVersionLast="47" xr6:coauthVersionMax="47" xr10:uidLastSave="{00000000-0000-0000-0000-000000000000}"/>
  <bookViews>
    <workbookView xWindow="-120" yWindow="-120" windowWidth="29040" windowHeight="15840" tabRatio="860" activeTab="1" xr2:uid="{00000000-000D-0000-FFFF-FFFF00000000}"/>
  </bookViews>
  <sheets>
    <sheet name="Definice_Legenda" sheetId="118" r:id="rId1"/>
    <sheet name="OBSAH" sheetId="60" r:id="rId2"/>
    <sheet name="PŘÍLOHA I" sheetId="7" r:id="rId3"/>
    <sheet name="EU OV1" sheetId="1" r:id="rId4"/>
    <sheet name="EU KM1" sheetId="2" r:id="rId5"/>
    <sheet name="EU INS1" sheetId="3" r:id="rId6"/>
    <sheet name="EU INS2" sheetId="5" r:id="rId7"/>
    <sheet name="EU OVC" sheetId="6" r:id="rId8"/>
    <sheet name="PŘÍLOHA III" sheetId="8" r:id="rId9"/>
    <sheet name="EU OVA" sheetId="9" r:id="rId10"/>
    <sheet name="EU OVB" sheetId="10" r:id="rId11"/>
    <sheet name="PŘÍLOHA V" sheetId="11" r:id="rId12"/>
    <sheet name="EU LI1 " sheetId="12" r:id="rId13"/>
    <sheet name="EU LI2" sheetId="13" r:id="rId14"/>
    <sheet name=" EU LI3" sheetId="14" r:id="rId15"/>
    <sheet name="EU LIA" sheetId="15" r:id="rId16"/>
    <sheet name="EU LIB" sheetId="17" r:id="rId17"/>
    <sheet name="EU PV1" sheetId="18" r:id="rId18"/>
    <sheet name="PŘÍLOHA VII" sheetId="19" r:id="rId19"/>
    <sheet name="EU CC1" sheetId="20" r:id="rId20"/>
    <sheet name="EU CC2 " sheetId="21" r:id="rId21"/>
    <sheet name="EU CCA  " sheetId="22" r:id="rId22"/>
    <sheet name="PŘÍLOHA IX" sheetId="23" r:id="rId23"/>
    <sheet name="EU CCyB1" sheetId="24" r:id="rId24"/>
    <sheet name="EU CCyB2" sheetId="25" r:id="rId25"/>
    <sheet name="PŘÍLOHA XI" sheetId="27" r:id="rId26"/>
    <sheet name="EU LR1 – LRSum" sheetId="28" r:id="rId27"/>
    <sheet name="EU LR2 – LRCom" sheetId="29" r:id="rId28"/>
    <sheet name="EU LR3 – LRSpl" sheetId="30" r:id="rId29"/>
    <sheet name="EU LRA" sheetId="31" r:id="rId30"/>
    <sheet name="PŘÍLOHA XIII" sheetId="33" r:id="rId31"/>
    <sheet name="EU LIQA" sheetId="34" r:id="rId32"/>
    <sheet name="EU LIQ1" sheetId="35" r:id="rId33"/>
    <sheet name="EU LIQB" sheetId="36" r:id="rId34"/>
    <sheet name="EU LIQ2" sheetId="37" r:id="rId35"/>
    <sheet name="PŘÍLOHA XV" sheetId="38" r:id="rId36"/>
    <sheet name="EU CRA" sheetId="39" r:id="rId37"/>
    <sheet name="EU CRB" sheetId="40" r:id="rId38"/>
    <sheet name="EU CR1" sheetId="41" r:id="rId39"/>
    <sheet name="EU CR1-A" sheetId="42" r:id="rId40"/>
    <sheet name="EU CR2" sheetId="43" r:id="rId41"/>
    <sheet name="EU CR2a" sheetId="44" r:id="rId42"/>
    <sheet name="EU CQ1" sheetId="45" r:id="rId43"/>
    <sheet name="EU CQ2" sheetId="46" r:id="rId44"/>
    <sheet name="EU CQ3" sheetId="47" r:id="rId45"/>
    <sheet name="EU CQ4" sheetId="48" r:id="rId46"/>
    <sheet name=" EU CQ5" sheetId="49" r:id="rId47"/>
    <sheet name="EU CQ6" sheetId="50" r:id="rId48"/>
    <sheet name="EU CQ7" sheetId="51" r:id="rId49"/>
    <sheet name="EU CQ8" sheetId="52" r:id="rId50"/>
    <sheet name="PŘÍLOHA XVII" sheetId="53" r:id="rId51"/>
    <sheet name="EU CRC" sheetId="54" r:id="rId52"/>
    <sheet name="EU CR3" sheetId="55" r:id="rId53"/>
    <sheet name="PŘÍLOHA XIX" sheetId="56" r:id="rId54"/>
    <sheet name="EU CRD" sheetId="57" r:id="rId55"/>
    <sheet name="EU CR4" sheetId="58" r:id="rId56"/>
    <sheet name="EU CR5" sheetId="59" r:id="rId57"/>
    <sheet name="PŘÍLOHA XXI" sheetId="77" r:id="rId58"/>
    <sheet name="EU CRE" sheetId="78" r:id="rId59"/>
    <sheet name="EU CR6" sheetId="79" r:id="rId60"/>
    <sheet name="EU CR6-A" sheetId="80" r:id="rId61"/>
    <sheet name="EU CR7" sheetId="81" r:id="rId62"/>
    <sheet name="EU CR7-A" sheetId="82" r:id="rId63"/>
    <sheet name="EU CR8" sheetId="83" r:id="rId64"/>
    <sheet name="EU CR9" sheetId="84" r:id="rId65"/>
    <sheet name="EU CR9.1" sheetId="85" r:id="rId66"/>
    <sheet name="PŘÍLOHA XXIII" sheetId="86" r:id="rId67"/>
    <sheet name="EU CR10 " sheetId="87" r:id="rId68"/>
    <sheet name="PŘÍLOHA XXV" sheetId="88" r:id="rId69"/>
    <sheet name="EU CCRA" sheetId="89" r:id="rId70"/>
    <sheet name="EU CCR1" sheetId="90" r:id="rId71"/>
    <sheet name="EU CCR2" sheetId="91" r:id="rId72"/>
    <sheet name="EU CCR3" sheetId="92" r:id="rId73"/>
    <sheet name="EU CCR4" sheetId="93" r:id="rId74"/>
    <sheet name="EU CCR5" sheetId="94" r:id="rId75"/>
    <sheet name="EU CCR6" sheetId="95" r:id="rId76"/>
    <sheet name="EU CCR7" sheetId="96" r:id="rId77"/>
    <sheet name="EU CCR8" sheetId="97" r:id="rId78"/>
    <sheet name="PŘÍLOHA XXVII" sheetId="98" r:id="rId79"/>
    <sheet name="EU SECA" sheetId="100" r:id="rId80"/>
    <sheet name="EU SEC1" sheetId="101" r:id="rId81"/>
    <sheet name="EU SEC2" sheetId="102" r:id="rId82"/>
    <sheet name="EU SEC3" sheetId="103" r:id="rId83"/>
    <sheet name="EU SEC4" sheetId="104" r:id="rId84"/>
    <sheet name="EU SEC5" sheetId="105" r:id="rId85"/>
    <sheet name="PŘÍLOHA XXIX" sheetId="106" r:id="rId86"/>
    <sheet name="EU MRA" sheetId="107" r:id="rId87"/>
    <sheet name="EU MR1" sheetId="108" r:id="rId88"/>
    <sheet name="EU MRB" sheetId="109" r:id="rId89"/>
    <sheet name="EU MR2-A" sheetId="110" r:id="rId90"/>
    <sheet name="EU MR2-B" sheetId="111" r:id="rId91"/>
    <sheet name="EU MR3" sheetId="112" r:id="rId92"/>
    <sheet name="EU MR4" sheetId="113" r:id="rId93"/>
    <sheet name="PŘÍLOHA XXXI" sheetId="62" r:id="rId94"/>
    <sheet name="EU ORA" sheetId="63" r:id="rId95"/>
    <sheet name="EU OR1" sheetId="64" r:id="rId96"/>
    <sheet name="PŘÍLOHA XXXIII" sheetId="65" r:id="rId97"/>
    <sheet name="EU REMA" sheetId="66" r:id="rId98"/>
    <sheet name="EU REM1" sheetId="67" r:id="rId99"/>
    <sheet name="EU REM2" sheetId="68" r:id="rId100"/>
    <sheet name="EU REM3" sheetId="69" r:id="rId101"/>
    <sheet name="EU REM4" sheetId="70" r:id="rId102"/>
    <sheet name="EU REM5" sheetId="71" r:id="rId103"/>
    <sheet name="PŘÍLOHA XXXV" sheetId="72" r:id="rId104"/>
    <sheet name="EU AE1" sheetId="73" r:id="rId105"/>
    <sheet name="EU AE2" sheetId="74" r:id="rId106"/>
    <sheet name=" EU AE3" sheetId="75" r:id="rId107"/>
    <sheet name="EU AE4" sheetId="76" r:id="rId108"/>
    <sheet name="EBA_GL_2018_01" sheetId="117" r:id="rId109"/>
    <sheet name="IFRS9 (468)" sheetId="116" r:id="rId110"/>
  </sheets>
  <definedNames>
    <definedName name="_ftn1" localSheetId="87">'EU MR1'!$F$13</definedName>
    <definedName name="_ftnref1" localSheetId="87">'EU MR1'!$F$10</definedName>
    <definedName name="_Toc483499698" localSheetId="12">'EU LI1 '!$C$2</definedName>
    <definedName name="_Toc483499734" localSheetId="91">'EU MR3'!#REF!</definedName>
    <definedName name="_Toc483499735" localSheetId="92">'EU MR4'!#REF!</definedName>
    <definedName name="_Toc510626265" localSheetId="108">EBA_GL_2018_01!#REF!</definedName>
    <definedName name="_Toc510626265" localSheetId="2">'PŘÍLOHA I'!#REF!</definedName>
    <definedName name="_Toc510626265" localSheetId="8">'PŘÍLOHA III'!#REF!</definedName>
    <definedName name="_Toc510626265" localSheetId="22">'PŘÍLOHA IX'!#REF!</definedName>
    <definedName name="_Toc510626265" localSheetId="11">'PŘÍLOHA V'!#REF!</definedName>
    <definedName name="_Toc510626265" localSheetId="18">'PŘÍLOHA VII'!#REF!</definedName>
    <definedName name="_Toc510626265" localSheetId="25">'PŘÍLOHA XI'!#REF!</definedName>
    <definedName name="_Toc510626265" localSheetId="30">'PŘÍLOHA XIII'!#REF!</definedName>
    <definedName name="_Toc510626265" localSheetId="53">'PŘÍLOHA XIX'!#REF!</definedName>
    <definedName name="_Toc510626265" localSheetId="35">'PŘÍLOHA XV'!#REF!</definedName>
    <definedName name="_Toc510626265" localSheetId="50">'PŘÍLOHA XVII'!#REF!</definedName>
    <definedName name="_Toc510626265" localSheetId="57">'PŘÍLOHA XXI'!#REF!</definedName>
    <definedName name="_Toc510626265" localSheetId="66">'PŘÍLOHA XXIII'!#REF!</definedName>
    <definedName name="_Toc510626265" localSheetId="85">'PŘÍLOHA XXIX'!#REF!</definedName>
    <definedName name="_Toc510626265" localSheetId="68">'PŘÍLOHA XXV'!#REF!</definedName>
    <definedName name="_Toc510626265" localSheetId="78">'PŘÍLOHA XXVII'!#REF!</definedName>
    <definedName name="_Toc510626265" localSheetId="93">'PŘÍLOHA XXXI'!#REF!</definedName>
    <definedName name="_Toc510626265" localSheetId="96">'PŘÍLOHA XXXIII'!#REF!</definedName>
    <definedName name="_Toc510626265" localSheetId="103">'PŘÍLOHA XXXV'!#REF!</definedName>
    <definedName name="_Toc510626266" localSheetId="108">EBA_GL_2018_01!#REF!</definedName>
    <definedName name="_Toc510626266" localSheetId="2">'PŘÍLOHA I'!#REF!</definedName>
    <definedName name="_Toc510626266" localSheetId="8">'PŘÍLOHA III'!#REF!</definedName>
    <definedName name="_Toc510626266" localSheetId="22">'PŘÍLOHA IX'!#REF!</definedName>
    <definedName name="_Toc510626266" localSheetId="11">'PŘÍLOHA V'!#REF!</definedName>
    <definedName name="_Toc510626266" localSheetId="18">'PŘÍLOHA VII'!#REF!</definedName>
    <definedName name="_Toc510626266" localSheetId="25">'PŘÍLOHA XI'!#REF!</definedName>
    <definedName name="_Toc510626266" localSheetId="30">'PŘÍLOHA XIII'!#REF!</definedName>
    <definedName name="_Toc510626266" localSheetId="53">'PŘÍLOHA XIX'!#REF!</definedName>
    <definedName name="_Toc510626266" localSheetId="35">'PŘÍLOHA XV'!#REF!</definedName>
    <definedName name="_Toc510626266" localSheetId="50">'PŘÍLOHA XVII'!#REF!</definedName>
    <definedName name="_Toc510626266" localSheetId="57">'PŘÍLOHA XXI'!#REF!</definedName>
    <definedName name="_Toc510626266" localSheetId="66">'PŘÍLOHA XXIII'!#REF!</definedName>
    <definedName name="_Toc510626266" localSheetId="85">'PŘÍLOHA XXIX'!#REF!</definedName>
    <definedName name="_Toc510626266" localSheetId="68">'PŘÍLOHA XXV'!#REF!</definedName>
    <definedName name="_Toc510626266" localSheetId="78">'PŘÍLOHA XXVII'!#REF!</definedName>
    <definedName name="_Toc510626266" localSheetId="93">'PŘÍLOHA XXXI'!#REF!</definedName>
    <definedName name="_Toc510626266" localSheetId="96">'PŘÍLOHA XXXIII'!#REF!</definedName>
    <definedName name="_Toc510626266" localSheetId="103">'PŘÍLOHA XXXV'!#REF!</definedName>
    <definedName name="_Toc510626267" localSheetId="108">EBA_GL_2018_01!#REF!</definedName>
    <definedName name="_Toc510626267" localSheetId="2">'PŘÍLOHA I'!#REF!</definedName>
    <definedName name="_Toc510626267" localSheetId="8">'PŘÍLOHA III'!#REF!</definedName>
    <definedName name="_Toc510626267" localSheetId="22">'PŘÍLOHA IX'!#REF!</definedName>
    <definedName name="_Toc510626267" localSheetId="11">'PŘÍLOHA V'!#REF!</definedName>
    <definedName name="_Toc510626267" localSheetId="18">'PŘÍLOHA VII'!#REF!</definedName>
    <definedName name="_Toc510626267" localSheetId="25">'PŘÍLOHA XI'!#REF!</definedName>
    <definedName name="_Toc510626267" localSheetId="30">'PŘÍLOHA XIII'!#REF!</definedName>
    <definedName name="_Toc510626267" localSheetId="53">'PŘÍLOHA XIX'!#REF!</definedName>
    <definedName name="_Toc510626267" localSheetId="35">'PŘÍLOHA XV'!#REF!</definedName>
    <definedName name="_Toc510626267" localSheetId="50">'PŘÍLOHA XVII'!#REF!</definedName>
    <definedName name="_Toc510626267" localSheetId="57">'PŘÍLOHA XXI'!#REF!</definedName>
    <definedName name="_Toc510626267" localSheetId="66">'PŘÍLOHA XXIII'!#REF!</definedName>
    <definedName name="_Toc510626267" localSheetId="85">'PŘÍLOHA XXIX'!#REF!</definedName>
    <definedName name="_Toc510626267" localSheetId="68">'PŘÍLOHA XXV'!#REF!</definedName>
    <definedName name="_Toc510626267" localSheetId="78">'PŘÍLOHA XXVII'!#REF!</definedName>
    <definedName name="_Toc510626267" localSheetId="93">'PŘÍLOHA XXXI'!#REF!</definedName>
    <definedName name="_Toc510626267" localSheetId="96">'PŘÍLOHA XXXIII'!#REF!</definedName>
    <definedName name="_Toc510626267" localSheetId="103">'PŘÍLOHA XXXV'!#REF!</definedName>
    <definedName name="_Toc510626268" localSheetId="108">EBA_GL_2018_01!#REF!</definedName>
    <definedName name="_Toc510626268" localSheetId="2">'PŘÍLOHA I'!#REF!</definedName>
    <definedName name="_Toc510626268" localSheetId="8">'PŘÍLOHA III'!#REF!</definedName>
    <definedName name="_Toc510626268" localSheetId="22">'PŘÍLOHA IX'!#REF!</definedName>
    <definedName name="_Toc510626268" localSheetId="11">'PŘÍLOHA V'!#REF!</definedName>
    <definedName name="_Toc510626268" localSheetId="18">'PŘÍLOHA VII'!#REF!</definedName>
    <definedName name="_Toc510626268" localSheetId="25">'PŘÍLOHA XI'!#REF!</definedName>
    <definedName name="_Toc510626268" localSheetId="30">'PŘÍLOHA XIII'!#REF!</definedName>
    <definedName name="_Toc510626268" localSheetId="53">'PŘÍLOHA XIX'!#REF!</definedName>
    <definedName name="_Toc510626268" localSheetId="35">'PŘÍLOHA XV'!#REF!</definedName>
    <definedName name="_Toc510626268" localSheetId="50">'PŘÍLOHA XVII'!#REF!</definedName>
    <definedName name="_Toc510626268" localSheetId="57">'PŘÍLOHA XXI'!#REF!</definedName>
    <definedName name="_Toc510626268" localSheetId="66">'PŘÍLOHA XXIII'!#REF!</definedName>
    <definedName name="_Toc510626268" localSheetId="85">'PŘÍLOHA XXIX'!#REF!</definedName>
    <definedName name="_Toc510626268" localSheetId="68">'PŘÍLOHA XXV'!#REF!</definedName>
    <definedName name="_Toc510626268" localSheetId="78">'PŘÍLOHA XXVII'!#REF!</definedName>
    <definedName name="_Toc510626268" localSheetId="93">'PŘÍLOHA XXXI'!#REF!</definedName>
    <definedName name="_Toc510626268" localSheetId="96">'PŘÍLOHA XXXIII'!#REF!</definedName>
    <definedName name="_Toc510626268" localSheetId="103">'PŘÍLOHA XXXV'!#REF!</definedName>
    <definedName name="_Toc510626269" localSheetId="108">EBA_GL_2018_01!#REF!</definedName>
    <definedName name="_Toc510626269" localSheetId="2">'PŘÍLOHA I'!#REF!</definedName>
    <definedName name="_Toc510626269" localSheetId="8">'PŘÍLOHA III'!#REF!</definedName>
    <definedName name="_Toc510626269" localSheetId="22">'PŘÍLOHA IX'!#REF!</definedName>
    <definedName name="_Toc510626269" localSheetId="11">'PŘÍLOHA V'!#REF!</definedName>
    <definedName name="_Toc510626269" localSheetId="18">'PŘÍLOHA VII'!#REF!</definedName>
    <definedName name="_Toc510626269" localSheetId="25">'PŘÍLOHA XI'!#REF!</definedName>
    <definedName name="_Toc510626269" localSheetId="30">'PŘÍLOHA XIII'!#REF!</definedName>
    <definedName name="_Toc510626269" localSheetId="53">'PŘÍLOHA XIX'!#REF!</definedName>
    <definedName name="_Toc510626269" localSheetId="35">'PŘÍLOHA XV'!#REF!</definedName>
    <definedName name="_Toc510626269" localSheetId="50">'PŘÍLOHA XVII'!#REF!</definedName>
    <definedName name="_Toc510626269" localSheetId="57">'PŘÍLOHA XXI'!#REF!</definedName>
    <definedName name="_Toc510626269" localSheetId="66">'PŘÍLOHA XXIII'!#REF!</definedName>
    <definedName name="_Toc510626269" localSheetId="85">'PŘÍLOHA XXIX'!#REF!</definedName>
    <definedName name="_Toc510626269" localSheetId="68">'PŘÍLOHA XXV'!#REF!</definedName>
    <definedName name="_Toc510626269" localSheetId="78">'PŘÍLOHA XXVII'!#REF!</definedName>
    <definedName name="_Toc510626269" localSheetId="93">'PŘÍLOHA XXXI'!#REF!</definedName>
    <definedName name="_Toc510626269" localSheetId="96">'PŘÍLOHA XXXIII'!#REF!</definedName>
    <definedName name="_Toc510626269" localSheetId="103">'PŘÍLOHA XXXV'!#REF!</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19">'EU CC1'!$7:$7</definedName>
    <definedName name="_xlnm.Print_Area" localSheetId="52">'EU CR3'!$B$1:$J$14</definedName>
    <definedName name="_xlnm.Print_Area" localSheetId="60">'EU CR6-A'!$A$2:$J$24</definedName>
    <definedName name="_xlnm.Print_Area" localSheetId="61">'EU CR7'!$B$2:$H$27</definedName>
    <definedName name="_xlnm.Print_Area" localSheetId="64">'EU CR9'!$B$4:$J$51</definedName>
    <definedName name="_xlnm.Print_Area" localSheetId="65">'EU CR9.1'!$B$2:$I$30</definedName>
    <definedName name="_xlnm.Print_Area" localSheetId="29">'EU LRA'!$B$2:$D$9</definedName>
    <definedName name="_xlnm.Print_Area" localSheetId="19">'EU CC1'!$B$7:$E$127</definedName>
    <definedName name="_xlnm.Print_Area" localSheetId="12">'EU LI1 '!$B$2:$J$50</definedName>
    <definedName name="_xlnm.Print_Area" localSheetId="26">'EU LR1 – LRSum'!$B$2:$D$21</definedName>
    <definedName name="_xlnm.Print_Area" localSheetId="27">'EU LR2 – LRCom'!$B$2:$E$72</definedName>
    <definedName name="_xlnm.Print_Area" localSheetId="28">'EU LR3 – LRSpl'!$B$2:$D$17</definedName>
    <definedName name="_xlnm.Print_Area" localSheetId="84">'EU SEC5'!$A$1:$E$19</definedName>
    <definedName name="_xlnm.Print_Area" localSheetId="1">OBSAH!$B$1:$G$126</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13" l="1"/>
  <c r="F8" i="13"/>
  <c r="G8" i="13"/>
  <c r="H8" i="13"/>
  <c r="G47" i="12"/>
  <c r="H47" i="12"/>
  <c r="H48" i="12" s="1"/>
  <c r="I47" i="12"/>
  <c r="I48" i="12" s="1"/>
  <c r="J47" i="12"/>
  <c r="F47" i="12"/>
  <c r="G35" i="12"/>
  <c r="H35" i="12"/>
  <c r="I35" i="12"/>
  <c r="J35" i="12"/>
  <c r="F35" i="12"/>
  <c r="F48" i="12"/>
  <c r="G25" i="12"/>
  <c r="H25" i="12"/>
  <c r="I25" i="12"/>
  <c r="J25" i="12"/>
  <c r="F25" i="12"/>
  <c r="G48" i="12"/>
  <c r="D8" i="13"/>
  <c r="J48" i="12"/>
  <c r="E44" i="1"/>
  <c r="D44" i="1"/>
  <c r="F39" i="1"/>
  <c r="F36" i="1"/>
  <c r="F35" i="1"/>
  <c r="F32" i="1"/>
  <c r="F31" i="1"/>
  <c r="F18" i="1"/>
  <c r="F15" i="1"/>
  <c r="F14" i="1"/>
  <c r="F9" i="1"/>
  <c r="F8" i="1"/>
  <c r="F44" i="1"/>
  <c r="H16" i="94"/>
  <c r="D16" i="94"/>
  <c r="H16" i="90"/>
  <c r="I16" i="90"/>
  <c r="J16" i="90"/>
  <c r="G16" i="90"/>
</calcChain>
</file>

<file path=xl/sharedStrings.xml><?xml version="1.0" encoding="utf-8"?>
<sst xmlns="http://schemas.openxmlformats.org/spreadsheetml/2006/main" count="4180" uniqueCount="2171">
  <si>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</si>
  <si>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</si>
  <si>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</si>
  <si>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</si>
  <si>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</si>
  <si>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</si>
  <si>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</si>
  <si>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</si>
  <si>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</si>
  <si>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</si>
  <si>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</si>
  <si>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</si>
  <si>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</si>
  <si>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</si>
  <si>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</si>
  <si>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</si>
  <si>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</si>
  <si>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</si>
  <si>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</si>
  <si>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</si>
  <si>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</si>
  <si>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</si>
  <si>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</si>
  <si>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</si>
  <si>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</si>
  <si>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</si>
  <si>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</si>
  <si>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</si>
  <si>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</si>
  <si>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</si>
  <si>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</si>
  <si>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</si>
  <si>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</si>
  <si>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</si>
  <si>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</si>
  <si>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</si>
  <si>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</si>
  <si>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</si>
  <si>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</si>
  <si>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</si>
  <si>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</si>
  <si>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</si>
  <si>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</si>
  <si>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</si>
  <si>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</si>
  <si>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</si>
  <si>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</si>
  <si>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</si>
  <si>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</si>
  <si>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</si>
  <si>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</si>
  <si>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</si>
  <si>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</si>
  <si>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</si>
  <si>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</si>
  <si>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</si>
  <si>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</si>
  <si>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</si>
  <si>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</si>
  <si>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</si>
  <si>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</si>
  <si>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</si>
  <si>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</si>
  <si>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</si>
  <si>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</si>
  <si>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</si>
  <si>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</si>
  <si>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</si>
  <si>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</si>
  <si>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</si>
  <si>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</si>
  <si>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</si>
  <si>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</si>
  <si>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</si>
  <si>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</si>
  <si>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</si>
  <si>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</si>
  <si>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</si>
  <si>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</si>
  <si>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</si>
  <si>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</si>
  <si>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</si>
  <si>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</si>
  <si>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</si>
  <si>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</si>
  <si>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</si>
  <si>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</si>
  <si>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</si>
  <si>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</si>
  <si>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</si>
  <si>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</si>
  <si>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</si>
  <si>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</si>
  <si>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</si>
  <si>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</si>
  <si>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</si>
  <si>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</si>
  <si>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</si>
  <si>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</si>
  <si>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</si>
  <si>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</si>
  <si>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</si>
  <si>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</si>
  <si>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</si>
  <si>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</si>
  <si>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</si>
  <si>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</si>
  <si>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</si>
  <si>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</si>
  <si>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</si>
  <si>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</si>
  <si>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</si>
  <si>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</si>
  <si>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</si>
  <si>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</si>
  <si>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</si>
  <si>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</si>
  <si>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</si>
  <si>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</si>
  <si>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Na vyžádání daného příslušného orgánu výsledek interního postupu pro hodnocení kapitálové přiměřenosti instituce</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</si>
  <si>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</si>
  <si>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</si>
  <si>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</si>
  <si>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</si>
  <si>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</si>
  <si>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</si>
  <si>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</si>
  <si>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</si>
  <si>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</si>
  <si>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</si>
  <si>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</si>
  <si>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</si>
  <si>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</si>
  <si>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</si>
  <si>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</si>
  <si>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</si>
  <si>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</si>
  <si>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</si>
  <si>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</si>
  <si>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</si>
  <si>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</si>
  <si>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</si>
  <si>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</si>
  <si>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</si>
  <si>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</si>
  <si>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</si>
  <si>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</si>
  <si>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</si>
  <si>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</si>
  <si>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</si>
  <si>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</si>
  <si>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</si>
  <si>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</si>
  <si>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</si>
  <si>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</si>
  <si>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</si>
  <si>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</si>
  <si>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</si>
  <si>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</si>
  <si>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</si>
  <si>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</si>
  <si>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</si>
  <si>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</si>
  <si>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</si>
  <si>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</si>
  <si>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</si>
  <si>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</si>
  <si>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</si>
  <si>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</si>
  <si>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</si>
  <si>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</si>
  <si>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</si>
  <si>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</si>
  <si>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</si>
  <si>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</si>
  <si>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</si>
  <si>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</si>
  <si>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xxx</t>
  </si>
  <si>
    <t xml:space="preserve">Aktiva celkem </t>
  </si>
  <si>
    <t>Rozdělení podle kategorií závazků v rozvaze ve zveřejněné účetní závěrce</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</si>
  <si>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</si>
  <si>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</si>
  <si>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</si>
  <si>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</si>
  <si>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</si>
  <si>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</si>
  <si>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</si>
  <si>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</si>
  <si>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</si>
  <si>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</si>
  <si>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</si>
  <si>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</si>
  <si>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</si>
  <si>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</si>
  <si>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</si>
  <si>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</si>
  <si>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</si>
  <si>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</si>
  <si>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</si>
  <si>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</si>
  <si>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</si>
  <si>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</si>
  <si>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</si>
  <si>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</si>
  <si>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</si>
  <si>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</si>
  <si>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</si>
  <si>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</si>
  <si>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</si>
  <si>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</si>
  <si>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</si>
  <si>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</si>
  <si>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</si>
  <si>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</si>
  <si>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</si>
  <si>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</si>
  <si>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</si>
  <si>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Čl. 436 písm. d) CRR</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</si>
  <si>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</si>
  <si>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</si>
  <si>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</si>
  <si>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</si>
  <si>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</si>
  <si>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</si>
  <si>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</si>
  <si>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</si>
  <si>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</si>
  <si>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</si>
  <si>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</si>
  <si>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</si>
  <si>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</si>
  <si>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</si>
  <si>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</si>
  <si>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</si>
  <si>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</si>
  <si>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</si>
  <si>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</si>
  <si>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</si>
  <si>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</si>
  <si>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</si>
  <si>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</si>
  <si>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</si>
  <si>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</si>
  <si>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</si>
  <si>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</si>
  <si>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</si>
  <si>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</si>
  <si>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</si>
  <si>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</si>
  <si>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</si>
  <si>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</si>
  <si>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</si>
  <si>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</si>
  <si>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</si>
  <si>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</si>
  <si>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</si>
  <si>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</si>
  <si>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</si>
  <si>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</si>
  <si>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</si>
  <si>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</si>
  <si>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</si>
  <si>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</si>
  <si>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</si>
  <si>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</si>
  <si>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</si>
  <si>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</si>
  <si>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</si>
  <si>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</si>
  <si>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</si>
  <si>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</si>
  <si>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</si>
  <si>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</si>
  <si>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</si>
  <si>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</si>
  <si>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</si>
  <si>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</si>
  <si>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</si>
  <si>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</si>
  <si>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</si>
  <si>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</si>
  <si>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</si>
  <si>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</si>
  <si>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</si>
  <si>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</si>
  <si>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</si>
  <si>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</si>
  <si>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</si>
  <si>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</si>
  <si>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</si>
  <si>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</si>
  <si>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</si>
  <si>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</si>
  <si>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</si>
  <si>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</si>
  <si>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</si>
  <si>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</si>
  <si>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</si>
  <si>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</si>
  <si>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</si>
  <si>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</si>
  <si>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</si>
  <si>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</si>
  <si>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</si>
  <si>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</si>
  <si>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</si>
  <si>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</si>
  <si>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</si>
  <si>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</si>
  <si>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</si>
  <si>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</si>
  <si>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</si>
  <si>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</si>
  <si>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</si>
  <si>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</si>
  <si>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</si>
  <si>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</si>
  <si>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</si>
  <si>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</si>
  <si>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</si>
  <si>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</si>
  <si>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</si>
  <si>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</si>
  <si>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</si>
  <si>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</si>
  <si>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</si>
  <si>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</si>
  <si>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</si>
  <si>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</si>
  <si>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</si>
  <si>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</si>
  <si>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</si>
  <si>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</si>
  <si>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</si>
  <si>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</si>
  <si>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</si>
  <si>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</si>
  <si>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</si>
  <si>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</si>
  <si>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</si>
  <si>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</si>
  <si>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</si>
  <si>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</si>
  <si>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</si>
  <si>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</si>
  <si>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</si>
  <si>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</si>
  <si>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</si>
  <si>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</si>
  <si>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</si>
  <si>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</si>
  <si>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</si>
  <si>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</si>
  <si>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</si>
  <si>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</si>
  <si>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</si>
  <si>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</si>
  <si>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</si>
  <si>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</si>
  <si>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</si>
  <si>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</si>
  <si>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</si>
  <si>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</si>
  <si>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</si>
  <si>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</si>
  <si>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</si>
  <si>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</si>
  <si>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</si>
  <si>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</si>
  <si>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</si>
  <si>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</si>
  <si>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</si>
  <si>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</si>
  <si>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</si>
  <si>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</si>
  <si>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</si>
  <si>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</si>
  <si>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</si>
  <si>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</si>
  <si>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</si>
  <si>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</si>
  <si>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</si>
  <si>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</si>
  <si>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</si>
  <si>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</si>
  <si>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</si>
  <si>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</si>
  <si>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</si>
  <si>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</si>
  <si>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</si>
  <si>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</si>
  <si>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</si>
  <si>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</si>
  <si>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</si>
  <si>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</si>
  <si>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</si>
  <si>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</si>
  <si>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</si>
  <si>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</si>
  <si>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</si>
  <si>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</si>
  <si>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</si>
  <si>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</si>
  <si>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</si>
  <si>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</si>
  <si>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</si>
  <si>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</si>
  <si>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</si>
  <si>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</si>
  <si>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</si>
  <si>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</si>
  <si>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</si>
  <si>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</si>
  <si>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</si>
  <si>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</si>
  <si>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</si>
  <si>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</si>
  <si>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</si>
  <si>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</si>
  <si>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</si>
  <si>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</si>
  <si>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</si>
  <si>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</si>
  <si>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</si>
  <si>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</si>
  <si>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</si>
  <si>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</si>
  <si>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</si>
  <si>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</si>
  <si>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</si>
  <si>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</si>
  <si>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</si>
  <si>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</si>
  <si>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</si>
  <si>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</si>
  <si>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</si>
  <si>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</si>
  <si>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</si>
  <si>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</si>
  <si>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</si>
  <si>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</si>
  <si>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</si>
  <si>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</si>
  <si>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</si>
  <si>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</si>
  <si>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</si>
  <si>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</si>
  <si>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</si>
  <si>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</si>
  <si>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</si>
  <si>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</si>
  <si>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</si>
  <si>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</si>
  <si>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</si>
  <si>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</si>
  <si>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</si>
  <si>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</si>
  <si>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</si>
  <si>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</si>
  <si>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</si>
  <si>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</si>
  <si>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</si>
  <si>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</si>
  <si>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</si>
  <si>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</si>
  <si>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</si>
  <si>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</si>
  <si>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</si>
  <si>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</si>
  <si>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</si>
  <si>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</si>
  <si>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</si>
  <si>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</si>
  <si>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</si>
  <si>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</si>
  <si>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</si>
  <si>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</si>
  <si>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</si>
  <si>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</si>
  <si>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</si>
  <si>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</si>
  <si>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</si>
  <si>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</si>
  <si>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</si>
  <si>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</si>
  <si>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</si>
  <si>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</si>
  <si>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</si>
  <si>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</si>
  <si>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</si>
  <si>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</si>
  <si>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</si>
  <si>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</si>
  <si>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</si>
  <si>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</si>
  <si>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</si>
  <si>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</si>
  <si>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</si>
  <si>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</si>
  <si>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</si>
  <si>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</si>
  <si>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</si>
  <si>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</si>
  <si>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</si>
  <si>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</si>
  <si>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</si>
  <si>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</si>
  <si>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</si>
  <si>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</si>
  <si>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</si>
  <si>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</si>
  <si>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</si>
  <si>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</si>
  <si>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</si>
  <si>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</si>
  <si>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</si>
  <si>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</si>
  <si>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</si>
  <si>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</si>
  <si>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</si>
  <si>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</si>
  <si>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</si>
  <si>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</si>
  <si>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</si>
  <si>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</si>
  <si>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</si>
  <si>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</si>
  <si>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</si>
  <si>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</si>
  <si>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</si>
  <si>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</si>
  <si>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</si>
  <si>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</si>
  <si>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</si>
  <si>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</si>
  <si>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</si>
  <si>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</si>
  <si>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</si>
  <si>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</si>
  <si>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</si>
  <si>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</si>
  <si>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</si>
  <si>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</si>
  <si>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</si>
  <si>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</si>
  <si>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</si>
  <si>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</si>
  <si>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</si>
  <si>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</si>
  <si>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</si>
  <si>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</si>
  <si>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</si>
  <si>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</si>
  <si>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</si>
  <si>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</si>
  <si>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</si>
  <si>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</si>
  <si>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</si>
  <si>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</si>
  <si>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</si>
  <si>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</si>
  <si>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</si>
  <si>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</si>
  <si>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</si>
  <si>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</si>
  <si>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</si>
  <si>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</si>
  <si>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</si>
  <si>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</si>
  <si>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</si>
  <si>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</si>
  <si>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</si>
  <si>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</si>
  <si>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</si>
  <si>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</si>
  <si>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</si>
  <si>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</si>
  <si>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</si>
  <si>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</si>
  <si>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</si>
  <si>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</si>
  <si>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</si>
  <si>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</si>
  <si>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</si>
  <si>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</si>
  <si>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</si>
  <si>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</si>
  <si>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</si>
  <si>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</si>
  <si>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</si>
  <si>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</si>
  <si>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</si>
  <si>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</si>
  <si>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</si>
  <si>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</si>
  <si>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</si>
  <si>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</si>
  <si>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</si>
  <si>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</si>
  <si>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</si>
  <si>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</si>
  <si>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</si>
  <si>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</si>
  <si>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</si>
  <si>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</si>
  <si>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</si>
  <si>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</si>
  <si>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</si>
  <si>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</si>
  <si>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</si>
  <si>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</si>
  <si>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</si>
  <si>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</si>
  <si>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</si>
  <si>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</si>
  <si>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</si>
  <si>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</si>
  <si>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</si>
  <si>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</si>
  <si>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</si>
  <si>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</si>
  <si>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</si>
  <si>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</si>
  <si>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</si>
  <si>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</si>
  <si>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</si>
  <si>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</si>
  <si>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</si>
  <si>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</si>
  <si>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</si>
  <si>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</si>
  <si>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</si>
  <si>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</si>
  <si>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</si>
  <si>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</si>
  <si>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</si>
  <si>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</si>
  <si>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</si>
  <si>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</si>
  <si>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</si>
  <si>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</si>
  <si>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</si>
  <si>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</si>
  <si>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</si>
  <si>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</si>
  <si>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</si>
  <si>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</si>
  <si>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</si>
  <si>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</si>
  <si>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</si>
  <si>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</si>
  <si>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</si>
  <si>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</si>
  <si>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</si>
  <si>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</si>
  <si>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</si>
  <si>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</si>
  <si>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</si>
  <si>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</si>
  <si>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</si>
  <si>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</si>
  <si>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</si>
  <si>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</si>
  <si>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</si>
  <si>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</si>
  <si>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</si>
  <si>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</si>
  <si>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</si>
  <si>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</si>
  <si>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</si>
  <si>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</si>
  <si>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</si>
  <si>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</si>
  <si>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</si>
  <si>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</si>
  <si>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</si>
  <si>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</si>
  <si>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</si>
  <si>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</si>
  <si>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</si>
  <si>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</si>
  <si>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</si>
  <si>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</si>
  <si>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</si>
  <si>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</si>
  <si>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</si>
  <si>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</si>
  <si>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</si>
  <si>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</si>
  <si>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</si>
  <si>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</si>
  <si>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</si>
  <si>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</si>
  <si>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</si>
  <si>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</si>
  <si>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</si>
  <si>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</si>
  <si>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</si>
  <si>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</si>
  <si>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</si>
  <si>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</si>
  <si>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</si>
  <si>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</si>
  <si>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</si>
  <si>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</si>
  <si>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</si>
  <si>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</si>
  <si>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</si>
  <si>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</si>
  <si>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</si>
  <si>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</si>
  <si>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</si>
  <si>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</si>
  <si>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</si>
  <si>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</si>
  <si>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</si>
  <si>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</si>
  <si>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</si>
  <si>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</si>
  <si>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</si>
  <si>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</si>
  <si>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</si>
  <si>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</si>
  <si>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</si>
  <si>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</si>
  <si>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</si>
  <si>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</si>
  <si>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</si>
  <si>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</si>
  <si>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</si>
  <si>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</si>
  <si>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</si>
  <si>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</si>
  <si>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</si>
  <si>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</si>
  <si>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t>
  </si>
  <si>
    <t>Rozsah expozic po splatnosti (více než 90 dní), které nejsou považovány za znehodnocené, a příslušné odůvodnění.</t>
  </si>
  <si>
    <t>Popis metod použitých k určení obecných a specifických úprav o úvěrové riziko.</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</si>
  <si>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</si>
  <si>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</si>
  <si>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</si>
  <si>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</si>
  <si>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</si>
  <si>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</si>
  <si>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</si>
  <si>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</si>
  <si>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</si>
  <si>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</si>
  <si>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</si>
  <si>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</si>
  <si>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</si>
  <si>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</si>
  <si>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</si>
  <si>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</si>
  <si>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</si>
  <si>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</si>
  <si>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</si>
  <si>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</si>
  <si>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</si>
  <si>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</si>
  <si>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</si>
  <si>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</si>
  <si>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</si>
  <si>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</si>
  <si>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</si>
  <si>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</si>
  <si>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</si>
  <si>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</si>
  <si>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</si>
  <si>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</si>
  <si>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</si>
  <si>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</si>
  <si>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</si>
  <si>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</si>
  <si>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</si>
  <si>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</si>
  <si>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</si>
  <si>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</si>
  <si>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</si>
  <si>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</si>
  <si>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</si>
  <si>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</si>
  <si>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</si>
  <si>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</si>
  <si>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</si>
  <si>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</si>
  <si>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</si>
  <si>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</si>
  <si>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</si>
  <si>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</si>
  <si>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</si>
  <si>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</si>
  <si>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</si>
  <si>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</si>
  <si>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</si>
  <si>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</si>
  <si>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</si>
  <si>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</si>
  <si>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</si>
  <si>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</si>
  <si>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</si>
  <si>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</si>
  <si>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</si>
  <si>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</si>
  <si>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</si>
  <si>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</si>
  <si>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</si>
  <si>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</si>
  <si>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</si>
  <si>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</si>
  <si>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</si>
  <si>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</si>
  <si>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</si>
  <si>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</si>
  <si>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</si>
  <si>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</si>
  <si>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</si>
  <si>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</si>
  <si>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</si>
  <si>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</si>
  <si>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</si>
  <si>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</si>
  <si>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</si>
  <si>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</si>
  <si>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</si>
  <si>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</si>
  <si>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</si>
  <si>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</si>
  <si>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</si>
  <si>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</si>
  <si>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</si>
  <si>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</si>
  <si>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</si>
  <si>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</si>
  <si>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</si>
  <si>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</si>
  <si>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</si>
  <si>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</si>
  <si>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</si>
  <si>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</si>
  <si>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</si>
  <si>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</si>
  <si>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</si>
  <si>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</si>
  <si>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</si>
  <si>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</si>
  <si>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</si>
  <si>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</si>
  <si>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</si>
  <si>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</si>
  <si>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</si>
  <si>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</si>
  <si>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</si>
  <si>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</si>
  <si>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</si>
  <si>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</si>
  <si>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</si>
  <si>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</si>
  <si>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</si>
  <si>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</si>
  <si>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</si>
  <si>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</si>
  <si>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</si>
  <si>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</si>
  <si>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</si>
  <si>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</si>
  <si>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</si>
  <si>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</si>
  <si>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</si>
  <si>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</si>
  <si>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</si>
  <si>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</si>
  <si>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</si>
  <si>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</si>
  <si>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</si>
  <si>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</si>
  <si>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</si>
  <si>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</si>
  <si>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</si>
  <si>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</si>
  <si>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</si>
  <si>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</si>
  <si>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</si>
  <si>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</si>
  <si>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</si>
  <si>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</si>
  <si>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</si>
  <si>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</si>
  <si>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</si>
  <si>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</si>
  <si>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</si>
  <si>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</si>
  <si>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</si>
  <si>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</si>
  <si>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</si>
  <si>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</si>
  <si>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</si>
  <si>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</si>
  <si>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</si>
  <si>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</si>
  <si>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</si>
  <si>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</si>
  <si>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</si>
  <si>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</si>
  <si>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</si>
  <si>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</si>
  <si>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</si>
  <si>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</si>
  <si>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</si>
  <si>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</si>
  <si>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</si>
  <si>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</si>
  <si>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</si>
  <si>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</si>
  <si>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</si>
  <si>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</si>
  <si>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</si>
  <si>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</si>
  <si>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</si>
  <si>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</si>
  <si>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</si>
  <si>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</si>
  <si>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</si>
  <si>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</si>
  <si>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</si>
  <si>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</si>
  <si>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</si>
  <si>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</si>
  <si>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</si>
  <si>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</si>
  <si>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</si>
  <si>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</si>
  <si>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</si>
  <si>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</si>
  <si>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</si>
  <si>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</si>
  <si>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</si>
  <si>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</si>
  <si>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</si>
  <si>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</si>
  <si>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</si>
  <si>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</si>
  <si>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</si>
  <si>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</si>
  <si>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</si>
  <si>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</si>
  <si>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</si>
  <si>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</si>
  <si>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</si>
  <si>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</si>
  <si>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</si>
  <si>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</si>
  <si>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(dd/mm/rrrr)</t>
  </si>
  <si>
    <t>List</t>
  </si>
  <si>
    <t>EU OV1</t>
  </si>
  <si>
    <t>N/A</t>
  </si>
  <si>
    <t>EU KM1</t>
  </si>
  <si>
    <t>EU INS1</t>
  </si>
  <si>
    <t>EU INS2</t>
  </si>
  <si>
    <t>EU OVC</t>
  </si>
  <si>
    <t>EU OVA</t>
  </si>
  <si>
    <t>EU OVB</t>
  </si>
  <si>
    <t>EU LI1</t>
  </si>
  <si>
    <t>EU LI2</t>
  </si>
  <si>
    <t>EU LI3</t>
  </si>
  <si>
    <t>EU LIA</t>
  </si>
  <si>
    <t>EU LIB</t>
  </si>
  <si>
    <t>EU PV1</t>
  </si>
  <si>
    <t>EU CC1</t>
  </si>
  <si>
    <t>EU CC2</t>
  </si>
  <si>
    <t>EU CCA</t>
  </si>
  <si>
    <t>EU CCyB1</t>
  </si>
  <si>
    <t>EU CCyB2</t>
  </si>
  <si>
    <t>EU LR1 - LRSum</t>
  </si>
  <si>
    <t>EU LR2 - LRCom</t>
  </si>
  <si>
    <t>EU LR3 - LRSpl</t>
  </si>
  <si>
    <t>EU LRA</t>
  </si>
  <si>
    <t>EU LIQA</t>
  </si>
  <si>
    <t>EU LIQ1</t>
  </si>
  <si>
    <t>EU LIQB</t>
  </si>
  <si>
    <t>EU LIQ2</t>
  </si>
  <si>
    <t>EU CRA</t>
  </si>
  <si>
    <t>EU CRB</t>
  </si>
  <si>
    <t>EU CR1</t>
  </si>
  <si>
    <t>EU CR1-A</t>
  </si>
  <si>
    <t>EU CR2</t>
  </si>
  <si>
    <t>EU CR2a</t>
  </si>
  <si>
    <t>EU CQ1</t>
  </si>
  <si>
    <t>EU CQ2</t>
  </si>
  <si>
    <t>EU CQ3</t>
  </si>
  <si>
    <t>EU CQ4</t>
  </si>
  <si>
    <t>EU CQ5</t>
  </si>
  <si>
    <t>EU CQ6</t>
  </si>
  <si>
    <t>EU CQ7</t>
  </si>
  <si>
    <t>EU CQ8</t>
  </si>
  <si>
    <t>EU CRC</t>
  </si>
  <si>
    <t>EU CR3</t>
  </si>
  <si>
    <t>EU CRD</t>
  </si>
  <si>
    <t>EU CR4</t>
  </si>
  <si>
    <t>EU CR5</t>
  </si>
  <si>
    <t>EU CRE</t>
  </si>
  <si>
    <t>EU CR6</t>
  </si>
  <si>
    <t>EU CR6-A</t>
  </si>
  <si>
    <t>EU CR7</t>
  </si>
  <si>
    <t>EU CR7-A</t>
  </si>
  <si>
    <t>EU CR8</t>
  </si>
  <si>
    <t>CR9</t>
  </si>
  <si>
    <t>CR9.1</t>
  </si>
  <si>
    <t>EU CR10</t>
  </si>
  <si>
    <t>EU CCRA</t>
  </si>
  <si>
    <t>EU CCR1</t>
  </si>
  <si>
    <t>EU CCR2</t>
  </si>
  <si>
    <t>EU CCR3</t>
  </si>
  <si>
    <t>EU CCR4</t>
  </si>
  <si>
    <t>EU CCR5</t>
  </si>
  <si>
    <t>EU CCR6</t>
  </si>
  <si>
    <t>EU CCR7</t>
  </si>
  <si>
    <t>EU CCR8</t>
  </si>
  <si>
    <t>EU SECA</t>
  </si>
  <si>
    <t>EU SEC1</t>
  </si>
  <si>
    <t>EU SEC2</t>
  </si>
  <si>
    <t>EU SEC3</t>
  </si>
  <si>
    <t>EU SEC4</t>
  </si>
  <si>
    <t>EU SEC5</t>
  </si>
  <si>
    <t>EU MRA</t>
  </si>
  <si>
    <t>EU MR1</t>
  </si>
  <si>
    <t>EU MRB</t>
  </si>
  <si>
    <t>EU MR2-A</t>
  </si>
  <si>
    <t>EU MR2-B</t>
  </si>
  <si>
    <t>EU MR3</t>
  </si>
  <si>
    <t>EU MR4</t>
  </si>
  <si>
    <t>EU ORA</t>
  </si>
  <si>
    <t>EU OR1</t>
  </si>
  <si>
    <t>EU  REMA</t>
  </si>
  <si>
    <t>EU REM1</t>
  </si>
  <si>
    <t>EU REM2</t>
  </si>
  <si>
    <t>EU REM3</t>
  </si>
  <si>
    <t>EU REM4</t>
  </si>
  <si>
    <t>EU REM5</t>
  </si>
  <si>
    <t>EU AE1</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</si>
  <si>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</si>
  <si>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</si>
  <si>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</si>
  <si>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</si>
  <si>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</si>
  <si>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</si>
  <si>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</si>
  <si>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</si>
  <si>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</si>
  <si>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</si>
  <si>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</si>
  <si>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</si>
  <si>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Článek 454 CRR</t>
  </si>
  <si>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</si>
  <si>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</si>
  <si>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</si>
  <si>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</si>
  <si>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</si>
  <si>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</si>
  <si>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</si>
  <si>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</si>
  <si>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</si>
  <si>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</si>
  <si>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</si>
  <si>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</si>
  <si>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</si>
  <si>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</si>
  <si>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</si>
  <si>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</si>
  <si>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</si>
  <si>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</si>
  <si>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</si>
  <si>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</si>
  <si>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</si>
  <si>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</si>
  <si>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</si>
  <si>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</si>
  <si>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</si>
  <si>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</si>
  <si>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</si>
  <si>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</si>
  <si>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</si>
  <si>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</si>
  <si>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</si>
  <si>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</si>
  <si>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</si>
  <si>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</si>
  <si>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</si>
  <si>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</si>
  <si>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</si>
  <si>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</si>
  <si>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</si>
  <si>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</si>
  <si>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</si>
  <si>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</si>
  <si>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</si>
  <si>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</si>
  <si>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</si>
  <si>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</si>
  <si>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</si>
  <si>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</si>
  <si>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</si>
  <si>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</si>
  <si>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</si>
  <si>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</si>
  <si>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</si>
  <si>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</si>
  <si>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</si>
  <si>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</si>
  <si>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</si>
  <si>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</si>
  <si>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</si>
  <si>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</si>
  <si>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</si>
  <si>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</si>
  <si>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</si>
  <si>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</si>
  <si>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</si>
  <si>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</si>
  <si>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</si>
  <si>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</si>
  <si>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</si>
  <si>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</si>
  <si>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</si>
  <si>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</si>
  <si>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</si>
  <si>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</si>
  <si>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</si>
  <si>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</si>
  <si>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</si>
  <si>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</si>
  <si>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</si>
  <si>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</si>
  <si>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</si>
  <si>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</si>
  <si>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</si>
  <si>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</si>
  <si>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</si>
  <si>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</si>
  <si>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</si>
  <si>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</si>
  <si>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</si>
  <si>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</si>
  <si>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</si>
  <si>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</si>
  <si>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</si>
  <si>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</si>
  <si>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</si>
  <si>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</si>
  <si>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</si>
  <si>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</si>
  <si>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</si>
  <si>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</si>
  <si>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</si>
  <si>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</si>
  <si>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</si>
  <si>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</si>
  <si>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</si>
  <si>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</si>
  <si>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</si>
  <si>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</si>
  <si>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</si>
  <si>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</si>
  <si>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</si>
  <si>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</si>
  <si>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</si>
  <si>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</si>
  <si>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</si>
  <si>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</si>
  <si>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</si>
  <si>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</si>
  <si>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</si>
  <si>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</si>
  <si>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</si>
  <si>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</si>
  <si>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</si>
  <si>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</si>
  <si>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</si>
  <si>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</si>
  <si>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</si>
  <si>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</si>
  <si>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</si>
  <si>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</si>
  <si>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</si>
  <si>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</si>
  <si>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</si>
  <si>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</si>
  <si>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</si>
  <si>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</si>
  <si>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</si>
  <si>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</si>
  <si>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</si>
  <si>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</si>
  <si>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</si>
  <si>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</si>
  <si>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</si>
  <si>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</si>
  <si>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</si>
  <si>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</si>
  <si>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</si>
  <si>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</si>
  <si>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</si>
  <si>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</si>
  <si>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</si>
  <si>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</si>
  <si>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</si>
  <si>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</si>
  <si>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</si>
  <si>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</si>
  <si>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</si>
  <si>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</si>
  <si>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</si>
  <si>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</si>
  <si>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</si>
  <si>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</si>
  <si>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</si>
  <si>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</si>
  <si>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</si>
  <si>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</si>
  <si>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</si>
  <si>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</si>
  <si>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</si>
  <si>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</si>
  <si>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</si>
  <si>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</si>
  <si>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</si>
  <si>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</si>
  <si>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</si>
  <si>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</si>
  <si>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</si>
  <si>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</si>
  <si>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</si>
  <si>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</si>
  <si>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</si>
  <si>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</si>
  <si>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</si>
  <si>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</si>
  <si>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</si>
  <si>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</si>
  <si>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</si>
  <si>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</si>
  <si>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</si>
  <si>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</si>
  <si>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</si>
  <si>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</si>
  <si>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</si>
  <si>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</si>
  <si>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</si>
  <si>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</si>
  <si>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</si>
  <si>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</si>
  <si>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</si>
  <si>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</si>
  <si>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</si>
  <si>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</si>
  <si>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</si>
  <si>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</si>
  <si>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</si>
  <si>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</si>
  <si>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</si>
  <si>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</si>
  <si>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</si>
  <si>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</si>
  <si>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</si>
  <si>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</si>
  <si>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</si>
  <si>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</si>
  <si>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</si>
  <si>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</si>
  <si>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</si>
  <si>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</si>
  <si>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</si>
  <si>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</si>
  <si>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</si>
  <si>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</si>
  <si>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</si>
  <si>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</si>
  <si>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</si>
  <si>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</si>
  <si>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</si>
  <si>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</si>
  <si>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</si>
  <si>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</si>
  <si>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</si>
  <si>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</si>
  <si>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</si>
  <si>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</si>
  <si>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</si>
  <si>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</si>
  <si>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</si>
  <si>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</si>
  <si>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</si>
  <si>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</si>
  <si>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</si>
  <si>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</si>
  <si>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</si>
  <si>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</si>
  <si>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</si>
  <si>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</si>
  <si>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</si>
  <si>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</si>
  <si>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</si>
  <si>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</si>
  <si>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</si>
  <si>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</si>
  <si>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</si>
  <si>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</si>
  <si>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</si>
  <si>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</si>
  <si>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</si>
  <si>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</si>
  <si>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</si>
  <si>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</si>
  <si>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</si>
  <si>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</si>
  <si>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</si>
  <si>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</si>
  <si>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</si>
  <si>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</si>
  <si>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</si>
  <si>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</si>
  <si>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</si>
  <si>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</si>
  <si>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</si>
  <si>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</si>
  <si>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</si>
  <si>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</si>
  <si>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</si>
  <si>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 xml:space="preserve">  </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</si>
  <si>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</si>
  <si>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</si>
  <si>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</si>
  <si>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</si>
  <si>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</si>
  <si>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</si>
  <si>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</si>
  <si>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</si>
  <si>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</si>
  <si>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</si>
  <si>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</si>
  <si>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</si>
  <si>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</si>
  <si>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</si>
  <si>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</si>
  <si>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</si>
  <si>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</si>
  <si>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</si>
  <si>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</si>
  <si>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</si>
  <si>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</si>
  <si>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</si>
  <si>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</si>
  <si>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</si>
  <si>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</si>
  <si>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</si>
  <si>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</si>
  <si>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</si>
  <si>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</si>
  <si>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</si>
  <si>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</si>
  <si>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</si>
  <si>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</si>
  <si>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</si>
  <si>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</si>
  <si>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</si>
  <si>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</si>
  <si>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</si>
  <si>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</si>
  <si>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</si>
  <si>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</si>
  <si>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</si>
  <si>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</si>
  <si>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</si>
  <si>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</si>
  <si>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</si>
  <si>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</si>
  <si>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</si>
  <si>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</si>
  <si>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</si>
  <si>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</si>
  <si>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</si>
  <si>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</si>
  <si>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</si>
  <si>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</si>
  <si>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</si>
  <si>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</si>
  <si>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</si>
  <si>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</si>
  <si>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</si>
  <si>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</si>
  <si>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</si>
  <si>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</si>
  <si>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</si>
  <si>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</si>
  <si>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</si>
  <si>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</si>
  <si>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</si>
  <si>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</si>
  <si>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</si>
  <si>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</si>
  <si>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</si>
  <si>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</si>
  <si>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</si>
  <si>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</si>
  <si>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</si>
  <si>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</si>
  <si>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</si>
  <si>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</si>
  <si>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</si>
  <si>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</si>
  <si>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</si>
  <si>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</si>
  <si>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</si>
  <si>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</si>
  <si>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</si>
  <si>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</si>
  <si>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</si>
  <si>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</si>
  <si>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</si>
  <si>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</si>
  <si>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</si>
  <si>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</si>
  <si>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</si>
  <si>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</si>
  <si>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</si>
  <si>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</si>
  <si>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</si>
  <si>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</si>
  <si>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</si>
  <si>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</si>
  <si>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</si>
  <si>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</si>
  <si>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</si>
  <si>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</si>
  <si>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</si>
  <si>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</si>
  <si>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</si>
  <si>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</si>
  <si>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</si>
  <si>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</si>
  <si>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</si>
  <si>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</si>
  <si>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</si>
  <si>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</si>
  <si>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</si>
  <si>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</si>
  <si>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</si>
  <si>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</si>
  <si>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</si>
  <si>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</si>
  <si>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</si>
  <si>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</si>
  <si>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</si>
  <si>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</si>
  <si>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</si>
  <si>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</si>
  <si>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</si>
  <si>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</si>
  <si>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</si>
  <si>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</si>
  <si>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</si>
  <si>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</si>
  <si>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</si>
  <si>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</si>
  <si>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</si>
  <si>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</si>
  <si>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</si>
  <si>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</si>
  <si>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</si>
  <si>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</si>
  <si>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</si>
  <si>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</si>
  <si>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</si>
  <si>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</si>
  <si>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</si>
  <si>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</si>
  <si>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</si>
  <si>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</si>
  <si>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</si>
  <si>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</si>
  <si>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</si>
  <si>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</si>
  <si>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</si>
  <si>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</si>
  <si>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</si>
  <si>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</si>
  <si>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</si>
  <si>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</si>
  <si>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</si>
  <si>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</si>
  <si>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</si>
  <si>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</si>
  <si>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</si>
  <si>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</si>
  <si>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</si>
  <si>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</si>
  <si>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</si>
  <si>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</si>
  <si>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</si>
  <si>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</si>
  <si>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</si>
  <si>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</si>
  <si>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</si>
  <si>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</si>
  <si>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</si>
  <si>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</si>
  <si>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</si>
  <si>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</si>
  <si>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</si>
  <si>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</si>
  <si>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</si>
  <si>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</si>
  <si>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</si>
  <si>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</si>
  <si>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</si>
  <si>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</si>
  <si>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</si>
  <si>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</si>
  <si>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</si>
  <si>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</si>
  <si>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</si>
  <si>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</si>
  <si>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</si>
  <si>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</si>
  <si>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</si>
  <si>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</si>
  <si>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</si>
  <si>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</si>
  <si>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</si>
  <si>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</si>
  <si>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</si>
  <si>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</si>
  <si>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</si>
  <si>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</si>
  <si>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</si>
  <si>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</si>
  <si>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</si>
  <si>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</si>
  <si>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</si>
  <si>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</si>
  <si>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</si>
  <si>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</si>
  <si>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</si>
  <si>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</si>
  <si>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</si>
  <si>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</si>
  <si>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</si>
  <si>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</si>
  <si>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</si>
  <si>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</si>
  <si>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</si>
  <si>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</si>
  <si>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</si>
  <si>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</si>
  <si>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</si>
  <si>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</si>
  <si>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</si>
  <si>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</si>
  <si>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</si>
  <si>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</si>
  <si>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</si>
  <si>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</si>
  <si>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</si>
  <si>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</si>
  <si>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</si>
  <si>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</si>
  <si>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</si>
  <si>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</si>
  <si>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</si>
  <si>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</si>
  <si>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</si>
  <si>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</si>
  <si>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</si>
  <si>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</si>
  <si>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</si>
  <si>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</si>
  <si>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</si>
  <si>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</si>
  <si>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</si>
  <si>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</si>
  <si>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</si>
  <si>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</si>
  <si>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</si>
  <si>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</si>
  <si>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</si>
  <si>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</si>
  <si>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</si>
  <si>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</si>
  <si>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</si>
  <si>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</si>
  <si>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</si>
  <si>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</si>
  <si>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</si>
  <si>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</si>
  <si>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</si>
  <si>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</si>
  <si>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</si>
  <si>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</si>
  <si>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</si>
  <si>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</si>
  <si>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</si>
  <si>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</si>
  <si>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</si>
  <si>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</si>
  <si>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</si>
  <si>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</si>
  <si>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</si>
  <si>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</si>
  <si>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</si>
  <si>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</si>
  <si>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</si>
  <si>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</si>
  <si>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</si>
  <si>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</si>
  <si>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</si>
  <si>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</si>
  <si>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</si>
  <si>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</si>
  <si>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</si>
  <si>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</si>
  <si>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</si>
  <si>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</si>
  <si>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</si>
  <si>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</si>
  <si>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</si>
  <si>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</si>
  <si>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</si>
  <si>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</si>
  <si>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</si>
  <si>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</si>
  <si>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</si>
  <si>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</si>
  <si>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</si>
  <si>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</si>
  <si>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</si>
  <si>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</si>
  <si>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</si>
  <si>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</si>
  <si>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</si>
  <si>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</si>
  <si>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</si>
  <si>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</si>
  <si>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</si>
  <si>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</si>
  <si>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</si>
  <si>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</si>
  <si>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</si>
  <si>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</si>
  <si>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</si>
  <si>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</si>
  <si>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</si>
  <si>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</si>
  <si>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</si>
  <si>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</si>
  <si>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</si>
  <si>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</si>
  <si>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</si>
  <si>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</si>
  <si>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</si>
  <si>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</si>
  <si>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</si>
  <si>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</si>
  <si>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</si>
  <si>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</si>
  <si>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</si>
  <si>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</si>
  <si>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</si>
  <si>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</si>
  <si>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</si>
  <si>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</si>
  <si>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</si>
  <si>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</si>
  <si>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</si>
  <si>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</si>
  <si>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</si>
  <si>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</si>
  <si>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</si>
  <si>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</si>
  <si>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</si>
  <si>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</si>
  <si>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</si>
  <si>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</si>
  <si>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</si>
  <si>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</si>
  <si>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</si>
  <si>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</si>
  <si>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</si>
  <si>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</si>
  <si>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</si>
  <si>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</si>
  <si>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</si>
  <si>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</si>
  <si>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</si>
  <si>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</si>
  <si>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</si>
  <si>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</si>
  <si>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</si>
  <si>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</si>
  <si>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</si>
  <si>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</si>
  <si>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</si>
  <si>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</si>
  <si>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</si>
  <si>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</si>
  <si>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</si>
  <si>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</si>
  <si>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</si>
  <si>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</si>
  <si>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</si>
  <si>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</si>
  <si>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</si>
  <si>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 xml:space="preserve">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</si>
  <si>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Dostupný kapitál (výše)</t>
  </si>
  <si>
    <t>Kmenový kapitál tier 1 (CET1) v případě, že by se neuplatnila přechodná ustanovení pro IFRS 9 nebo analogické očekávané úvěrové ztráty</t>
  </si>
  <si>
    <t>Kmenový kapitál tier 1 v případě, že by se neuplatnilo dočasné zacházení s nerealizovanými zisky a ztrátami oceněnými reálnou hodnotou prostřednictvím ostatního úplného výsledku hospodaření v souladu s článkem 468 nařízení CRR</t>
  </si>
  <si>
    <t>Kapitál tier 1 v případě, že by se neuplatnila přechodná ustanovení pro IFRS 9 nebo analogické očekávané úvěrové ztráty</t>
  </si>
  <si>
    <t>4a</t>
  </si>
  <si>
    <t>Kapitál tier 1 v případě, že by se neuplatnilo dočasné zacházení s nerealizovanými zisky a ztrátami oceněnými reálnou hodnotou prostřednictvím ostatního úplného výsledku hospodaření v souladu s článkem 468 nařízení CRR</t>
  </si>
  <si>
    <t>Celkový kapitál v případě, že by se neuplatnila přechodná ustanovení pro IFRS 9 nebo analogické očekávané úvěrové ztráty</t>
  </si>
  <si>
    <t>6a</t>
  </si>
  <si>
    <t>Celkový kapitál v případě, že by se neuplatnilo dočasné zacházení s nerealizovanými zisky a ztrátami oceněnými reálnou hodnotou prostřednictvím ostatního úplného výsledku hospodaření v souladu s článkem 468 nařízení CRR</t>
  </si>
  <si>
    <t>Rizikově vážená aktiva (výše)</t>
  </si>
  <si>
    <t xml:space="preserve">Celková rizikově vážená aktiva </t>
  </si>
  <si>
    <t>Celková rizikově vážená aktiva v případě, že by se neuplatnila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</si>
  <si>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</si>
  <si>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</si>
  <si>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se neuplatnila přechodná ustanovení pro IFRS 9 nebo analogické očekávané úvěrové ztráty</t>
  </si>
  <si>
    <t>10a</t>
  </si>
  <si>
    <t>Kmenový 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</si>
  <si>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Kapitál tier 1 (jako procentní podíl objemu rizikové expozice)</t>
  </si>
  <si>
    <t>Kapitál tier 1 (jako procentní podíl objemu rizikové expozice) v případě, že by se neuplatnila přechodná ustanovení pro IFRS 9 nebo analogické očekávané úvěrové ztráty</t>
  </si>
  <si>
    <t>12a</t>
  </si>
  <si>
    <t>Kapitál tier 1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</si>
  <si>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Celkový kapitál (jako procentní podíl objemu rizikové expozice)</t>
  </si>
  <si>
    <t>Celkový kapitál (jako procentní podíl objemu rizikové expozice) v případě, že by se neuplatnila přechodná ustanovení pro IFRS 9 nebo analogické očekávané úvěrové ztráty</t>
  </si>
  <si>
    <t>14a</t>
  </si>
  <si>
    <t>Celkový kapitál (jako procentní podíl objemu rizikové expozice) v případě, že by se neuplatnilo dočasné zacházení s nerealizovanými zisky a ztrátami oceněnými reálnou hodnotou prostřednictvím ostatního úplného výsledku hospodaření v souladu s článkem 468 nařízení CRR</t>
  </si>
  <si>
    <t>Celková míra expozic pro účely pákového poměru</t>
  </si>
  <si>
    <t>Pákový poměr v případě, že by se neuplatnila přechodná ustanovení pro IFRS 9 nebo analogické očekávané úvěrové ztráty</t>
  </si>
  <si>
    <t>17a</t>
  </si>
  <si>
    <t>Šablona IFRS 9(468)</t>
  </si>
  <si>
    <t>Kmenový kapitál tier 1 (CET1)</t>
  </si>
  <si>
    <t>IFRS9(468)</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</si>
  <si>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</si>
  <si>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</si>
  <si>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</si>
  <si>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</si>
  <si>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</si>
  <si>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</si>
  <si>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</si>
  <si>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</si>
  <si>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</si>
  <si>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</si>
  <si>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</si>
  <si>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</si>
  <si>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</si>
  <si>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EBA/GL/2018/01
Zpřístupňování informací v souvislosti s IFRS9</t>
  </si>
  <si>
    <t>Legenda:</t>
  </si>
  <si>
    <t>barevné označení listu obsahujícího šablonu</t>
  </si>
  <si>
    <t>barevné označení listu obsahujícího tabulku</t>
  </si>
  <si>
    <t>ostatní instituce - instituce, která nesplňuje podmínky ani malé a nepříliš složité instituce ani velké instituce</t>
  </si>
  <si>
    <t>Příloha ITS
Název šablony/tabulky</t>
  </si>
  <si>
    <t xml:space="preserve">Upozornění: </t>
  </si>
  <si>
    <t>Datum uveřejnění informace</t>
  </si>
  <si>
    <t>Informace platné k datu</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</si>
  <si>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</si>
  <si>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</si>
  <si>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</si>
  <si>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</si>
  <si>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</si>
  <si>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</si>
  <si>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</si>
  <si>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</si>
  <si>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</si>
  <si>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</si>
  <si>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</si>
  <si>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</si>
  <si>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</si>
  <si>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</si>
  <si>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</si>
  <si>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</si>
  <si>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</si>
  <si>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</si>
  <si>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</si>
  <si>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</si>
  <si>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</si>
  <si>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</si>
  <si>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</si>
  <si>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</si>
  <si>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</si>
  <si>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</si>
  <si>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</si>
  <si>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</si>
  <si>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</si>
  <si>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</si>
  <si>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</si>
  <si>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</si>
  <si>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</si>
  <si>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</si>
  <si>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</si>
  <si>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</si>
  <si>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</si>
  <si>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</si>
  <si>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</si>
  <si>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</si>
  <si>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</si>
  <si>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</si>
  <si>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</si>
  <si>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</si>
  <si>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</si>
  <si>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</si>
  <si>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</si>
  <si>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</si>
  <si>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</si>
  <si>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</si>
  <si>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</si>
  <si>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</si>
  <si>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</si>
  <si>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 xml:space="preserve">Příloha I 
Zpřístupňování přehledů 
</t>
  </si>
  <si>
    <t>Šablona EU LIQ1 – Kvantitativní informace o  ukazateli krytí likvidity (LCR)</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</si>
  <si>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</si>
  <si>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</si>
  <si>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 xml:space="preserve">Vzory pro uveřejňování informací (pracovní pomůcka) </t>
  </si>
  <si>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</si>
  <si>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</si>
  <si>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</si>
  <si>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 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</si>
  <si>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OEK_ODCO), pokud jde o přechodná ustanovení pro zmírnění dopadu zavedení IFRS 9 na kapitál, s cílem zajistit soulad „rychlými úpravami“ nařízení OEK_ODCO v reakci na pandemii COVID-19.</t>
  </si>
  <si>
    <t>barevné označení listu není pro banku, Atlantik ani RKC relevantní</t>
  </si>
  <si>
    <t>Cílem řízení operačního rizika skupiny je identifikace a vyhodnocování rizik a nastavení přiměřené reakce k identifikovaným rizikům pro minimalizaci ztrát a omezení výskytu událostí operačního rizika. Je využíván systém tří linií obrany: I. Systém kontrol na straně businessu, kdy vedoucí pracovník je zodpovědný za svěřenou agendu a má nastaveny funkční kontroly, II. Řízení rizika ze strany kontrolních orgánů společnosti (řízení rizik, compliance, IT bezpečnost atd.), III. Funkce interního auditu.
Na úrovni jednotlivých členů - bank se využívají dle principu proporcionality nástroje jako: RCSA a návazné akční plány pro identifikaci a mitigaci rizik, interní sběr dat o událostech operačního rizika a klíčové rizikové ukazatele. Proces řízení operačního rizika skupiny zastřešuje výbor pro operační rizika a škody.</t>
  </si>
  <si>
    <t>Ing. Patrik Tkáč - 19</t>
  </si>
  <si>
    <t>Štěpán Ašer, MBA - 7</t>
  </si>
  <si>
    <t>Ing. Igor Kováč - 7</t>
  </si>
  <si>
    <t>Ing. Tomáš Klimíček - 2</t>
  </si>
  <si>
    <t>Ing. Anna Macaláková - 1</t>
  </si>
  <si>
    <t>Vydán předpis o posuzování vhodnosti členů řídících orgánů a osob v klíčových funkcích</t>
  </si>
  <si>
    <t>Vymezuje osoby zastávající klíčové funkce</t>
  </si>
  <si>
    <t>Ustanovuje Výbor pro posuzování vhodnosti</t>
  </si>
  <si>
    <t>Specifikuje údaje nezbytné pro posuzování vhodnosti</t>
  </si>
  <si>
    <t>Stanovuje kritéria posuzování vhodnosti (pověst, zkušenosti, správa a řízení)</t>
  </si>
  <si>
    <t>Stanovuje postup při posuzování vhodnosti</t>
  </si>
  <si>
    <t>Stanovuje postup při sdělení výsledku posuzování</t>
  </si>
  <si>
    <t>Stanovuje nápravná opatření</t>
  </si>
  <si>
    <t>Politika rozmanitosti uplatňovaná na představenstvo a dozorčí radu společnosti</t>
  </si>
  <si>
    <t>Politika rozmanitosti uplatňovaná na představenstvo - představenstvo společnosti má 5 členů.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</si>
  <si>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Politika rozmanitosti uplatňovaná na dozorčí radu - dozorčí rada má 6 členů.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</si>
  <si>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 xml:space="preserve">Hlavním pilířem řízení rizika likvidity je dodržování limitů LCR a NSFR dle CRR na skupinové i individuální úrovni. Navíc, každý člen Skupiny – banka používá svůj systém řízení rizika likvidity, v rámci něhož jsou zůstatky nástrojů členěny podle doby do splatnosti (zařazení do časových pásem), podle měny nástroje a podle druhu nástroje. Pro účely měření rizika likvidity stanovují členové - banky odpovídající soustavu ukazatelů i limitů likvidity.
</t>
  </si>
  <si>
    <t xml:space="preserve">Na úrovni Skupiny i jednotlivých členů - bank je stanoven ALCO. Hlavním cílem a účelem zřízení ALCO je zajištění procesu řízení aktiv a pasiv z hlediska likvidity, úrokového rizika, profitability a kapitálové přiměřenosti. </t>
  </si>
  <si>
    <t>Na úrovni Skupiny je centrálním orgánem pro řízení likvidity výbor ALCO, který rozhoduje o skupinové strategii řízení likvidity a projednává informace o likviditních pozicích jednotlivých členů skupiny. Hlavní činnosti v rámci řízení likvidity provádějí členové skupiny samostatně. Dále Skupina při sestavování svých dlouhodobých finančních plánů dbá na to, aby byly na individuální i skupinové úrovni plněny limity pro ukazatele LCR a NSFR.</t>
  </si>
  <si>
    <t>Na skupinové úrovni dochází k předkládání výkazů ukazatelů LCR měsíčně, NSFR čtvrtletně. V případě porušení některých ukazatelů jak na straně jednotlivých členů - bank, tak na úrovni skupiny, existují pravidla a postupy popsané v pohotovostních plánech likvidity.</t>
  </si>
  <si>
    <t>Zásady zajištění a snižování rizika a strategie a postupy sledování trvalé efektivity zajištění a snižování rizika likvidity tvoří a implementují jednotliví členové skupiny. Na skupinové úrovni jsou sledovány pravidlené zprávy o řízení rizika likvidity od jejích členů.</t>
  </si>
  <si>
    <t>Skupina má sestaven pohotovostní plán pro případ ohrožení a krize likvidity, který stanoví postupy v případě přechodného nedostatku likvidity a krize likvidity (nepředvídatelného odlivu jejích primárních finančních zdrojů). Pohotovostní plán obsahuje vymezení situace, při které musí být představenstvo informováno o existenci krize či ohrožení likvidity, která nelze řešit použitím nástrojů v kompetenci příslušných útvarů. Pohotovostní plán pro případ ohrožení a krize likvidity schvaluje představenstvo Skupiny.</t>
  </si>
  <si>
    <t>Zátěžové testování v oblasti rizika likvidity provádějí jednotliví členové skupiny. Na skupinové úrovni jsou sledovány výsledky zátěžového testování jednotlivých členů.</t>
  </si>
  <si>
    <t>Představenstvo prohlašuje, že Skupina aplikuje metody, procesy, kontroly a postupy k řízení rizik likvidity, které jsou přiměřené velikosti a činnostem Skupiny a jsou v souladu s rizikovým apetitem Skupiny.</t>
  </si>
  <si>
    <t>Hlavními činnostmi Skupiny jsou bankovnictví, správa majetku, investice a projektové financování, tyto činnosti realizují především jednotliví členové skupiny. Riziko likvidity pro skupinu vzniká z odlišných smluvních splatností jejích závazků a pohledávek. Členové Skupiny mají rozdílné profily rizika likvidity související se svou strageií podnikání. Pro účely řízení rizika likvidity na skupinové úrovni skupina sleduje hodnoty ukazatelů LCR  a NSFR na konsolidované bázi.</t>
  </si>
  <si>
    <t>(1) Výbor pro odměňování je poradním orgánem dozorčí rady v oblasti systému a zásad odměňování pracovníků banky a podílí se na vyhodnocování efektivnosti a účinnosti systému odměňování.
(2) Výbor pro odměňování má tyto pravomoci:
• vypracovává návrhy změn systému a zásad odměňování pro dozorčí radu banky,
• pravidelně vyhodnocuje dodržování zásad odměňování a výsledek vyhodnocování předkládá dozorčí radě banky,
• vyhodnocuje soulad zásad odměňování s aktuálním business modelem banky a jejich soulad s cyklem podnikání banky a výsledek vyhodnocování předkládá dozorčí radě banky,
• navrhuje dozorčí radě banky zařazení jednotlivých pracovních pozic mezi osoby s vlivem na rizikový profil banky (identified staff).
(3) Výbor pro odměňování dále:
• podporuje dozorčí radu při vyhodnocování efektivnosti a funkčnosti zásad odměňování,
• připravuje podklady pro jednání dozorčí rady v oblasti odměňování.
(4) Členové Výboru pro odměňování odpovídají za to, že Výboru pro odměňování budou předloženy všechny podklady a informace, které se týkají systému odměňování v rozsahu funkční náplně Výboru pro odměňování.
(5) Výbor pro odměňování je oprávněn požadovat od ředitelů odborů informace a dokumenty k činnostem vykonávaným na jimi řízených odborech. 
(6) Rozhodnutí Výboru pro odměňování jsou uvedena v zápise, který zabezpečuje tajemník Výboru pro odměňování. Výbor zasedá minimálně 4x do roka</t>
  </si>
  <si>
    <t>V roce 2021 nebyla poskytována žádná informace od externích poradců</t>
  </si>
  <si>
    <t xml:space="preserve">U každé instituce je posouzeno, jakým rizikům je vystavena. Dle toho je pak stanoveno její celkové zařazení dle příspěvku rizik pro skupinu J&amp;T. </t>
  </si>
  <si>
    <t xml:space="preserve">Pracovníci jsou určeni dle Obecných pokynů EBA/GL/2021/04 k řádným zásadám odměňování </t>
  </si>
  <si>
    <t>Odměňování zaměstnanců je tvořeno následujícími složkami:</t>
  </si>
  <si>
    <t>A. nároková složka odměny: fixní mzda (základní mzda dle pracovní smlouvy),variabilní mzda (garantovaná variabilní složka mzdy dle pracovní smlouvy),</t>
  </si>
  <si>
    <r>
      <t>B. nenároková složka odměny: firemní bonus (společný pro všechny zaměstnance</t>
    </r>
    <r>
      <rPr>
        <sz val="8"/>
        <color rgb="FF000000"/>
        <rFont val="Verdana"/>
        <family val="2"/>
        <charset val="238"/>
      </rPr>
      <t>,</t>
    </r>
    <r>
      <rPr>
        <sz val="11"/>
        <color rgb="FF000000"/>
        <rFont val="Calibri"/>
        <family val="2"/>
        <charset val="238"/>
        <scheme val="minor"/>
      </rPr>
      <t xml:space="preserve"> vyplácený dle firemních KPI; zaměstnanci v kontrolních funkcích mají váhu firemních KPI sníženou oproti ostatním; osobní bonus (vyplácen na základě provedeného hodnocení výkonnosti); obchodní odměna; mimořádná odměna,</t>
    </r>
  </si>
  <si>
    <t>C. benefity</t>
  </si>
  <si>
    <t>Pevnou složkou mzdy je fixní (základní) mzda. Pohyblivé složky odměny jsou variabilní mzda (nároková), firemní bonus (nenárokový), osobní bonus vyplácený na základě hodnocení výkonnosti (nenárokový), obchodní odměna jako součást cílů zaměstnanců s obchodní náplní práce (nenároková), mimořádná odměna (nenároková). Výška pohyblivé složky je stanovena dle zařazení a výše postavení od 3 do 12 platů.</t>
  </si>
  <si>
    <t>Výbor pro odměňování každý rok zkoumá zásady odměňování. VPO neměl zásadní připomínky k principu i dodržování pravidel odměňování.</t>
  </si>
  <si>
    <t>Odměňování je provázané na plnění limitů indikátorů zahrnující i indikátory pokrývající významná rizika (kreditní riziko, riziko likvidity, atd.). Indikátory pokrývají významná rizika, kterým je banka vystavena a dle konstrukce indikátoru reflektují stávající i budoucí rizika. Indikátory jsou zejména součástí Prohlášení o rizikovém profilu banky a součástí Ozdravného plánu banky. Pokud je banka v režimu spuštění Ozdravného plánu, pak se odměny nevyplácí.</t>
  </si>
  <si>
    <t>Výše pohyblivé složky je stanovena tak, aby nebyla příliš nízká, aby byla odměna motivující, a zároveň nebyla příliš vysoká, aby pro její dosažení zaměstnanci neobcházeli interní nastavení a pravidla.	Pro jednotlivé pozice je stanoveno rozdělení podílu firemního bonusu a osobního bonusu na celkovém rozpočtu na tento typ odměn. Celkový rozpočet na tento typ odměn je stanoven jako násobek měsíčních mezd pro jednotlivé pozice. Násobek mezd pro jednotlivé pozice stanovuje vždy na příslušný kalendářní rok statutární orgán příslušné společnosti. Pro statutární orgán schvaluje odměnu valná hromada po projednání dozorčí radou.</t>
  </si>
  <si>
    <t>Na každé období jsou stanoveny cíle: Firemní (vyhodnocuje statutární orgán), osobní (týmové a individuální) – vyhodnocuje nadřízený.
O přiznání firemního bonusu a výši rozhoduje statutární orgán společnosti. Při svém rozhodování o výši firemního bonusu hodnotí statutární orgán splnění stanovených firemní cílů. Firemní bonus nebude přiznán, respektive vyplacen, pokud by jeho vyplacením došlo k omezení schopnosti společnosti posílit kapitál společnosti (pokud to je relevantní). Podklad pro rozhodnutí o přiznání firemního bonusu předkládá statutární orgán společnosti Výboru pro odměňování, který vyhodnotí splnění kritérií pro vyplacení firemního bonusu a doporučí dozorčímu orgánu vyplacení/nevyplacení firemního bonusu. Dozorčí orgán potvrzuje vyplacení/nevyplacení firemního bonusu.
Zároveň jsou vyhodnocována K.O. kritéria</t>
  </si>
  <si>
    <t xml:space="preserve">Společnost se řídí pravidly dle  Obecných pokynů EBA/GL/2021/04 k řádným zásadám odměňování </t>
  </si>
  <si>
    <t>Výše pohyblivé části odměny, která je přiznána vybraným pracovníkům ve formě nepeněžního nástroje, odpovídá polovině jejich pohyblivé části odměny. Vzhledem ke skutečnosti, že v rámci [ banky / skupiny ] neexistuje vhodný nástroj, který by byl obchodovaný na veřejném trhu a splňoval podmínky pro nepeněžní nástroj (podle čl. 14 přílohy č. 1 k vyhlášce č. 163/2014 Sb. a čl. 52 a 63 Nařízení EU 575/2013), vytvořila [banka/skupina] syntetický nástroj, jehož hodnota bude zohledňuje dlouhodobé zájmy povinné osoby, úvěrovou kvalitu společnosti, rizikový profil společnosti.  Pro nepeněžní nástroj neplatí zvláštní pravidla pro jeho přiznání, pouze se v průběhu času mění jeho hodnota za kterou jej může daný pracovník odprodat (oběma směry, ve vazbě na změnu vlastního kapitálu společnosti, ke které se nepeněžní nástroj váže.</t>
  </si>
  <si>
    <t>ne</t>
  </si>
  <si>
    <t xml:space="preserve">J&amp;T BANKA, a.s. </t>
  </si>
  <si>
    <t>CZ0003704249</t>
  </si>
  <si>
    <t>CZ0003704413</t>
  </si>
  <si>
    <t>CZ0003704421</t>
  </si>
  <si>
    <t>CZ0003706517</t>
  </si>
  <si>
    <t>veřejná</t>
  </si>
  <si>
    <t>Vedlejší kapitál tier 1</t>
  </si>
  <si>
    <t>Podřízené nezajištěné výnosové certifikáty bez data splatnosti</t>
  </si>
  <si>
    <t>100.000 CZK</t>
  </si>
  <si>
    <t>5.000 EUR</t>
  </si>
  <si>
    <t xml:space="preserve"> 100%  </t>
  </si>
  <si>
    <t xml:space="preserve"> 100% </t>
  </si>
  <si>
    <t xml:space="preserve"> jmenovitá hodnota  spolu s narostlým a dosud nesplaceným výnosem </t>
  </si>
  <si>
    <t>Závazek – zůstatková hodnota</t>
  </si>
  <si>
    <t>30.6.2014</t>
  </si>
  <si>
    <t>datum emise 21.9.2015</t>
  </si>
  <si>
    <t>datum emise 14.12.2015</t>
  </si>
  <si>
    <t>datum emise 23.8.2021</t>
  </si>
  <si>
    <t>Věčný</t>
  </si>
  <si>
    <t>bez data splatnosti</t>
  </si>
  <si>
    <t>ano</t>
  </si>
  <si>
    <t xml:space="preserve">Emitent je oprávněn na základě svého volného uvážení rozhodnout o splacení Certifikátů ke každému Dni výplaty výnosu. V případě, kdy nebylo rozhodnuto o zrušení Emitenta s likvidací (bez právního nástupce), může Emitent přijmout takové rozhodnutí jen (i) za předpokladu udělení předchozího souhlasu ČNB a (ii), s výjimkou případů, kdy dojde ke zmeně regulatorni klasifikace nebo zmeny danoveho rezimu, nejdříve po uplynutí 5 (pěti) let od Data emise.  </t>
  </si>
  <si>
    <t xml:space="preserve">viz bod 15. </t>
  </si>
  <si>
    <t>pevný kupon</t>
  </si>
  <si>
    <t>10% p.a.</t>
  </si>
  <si>
    <t>9% p.a.</t>
  </si>
  <si>
    <t>6,50% p.a.</t>
  </si>
  <si>
    <t>Emitent nemá nastavenou žádnou konkrétní dlouhodobou dividendovou politiku. Případná výplata dividendy podléhá v každém účetním období posouzení z hlediska možností a potřeb Emitenta, přičemž po vydání Certifikátů budou zohledňovány také zájmy vlastníků Certifikátů. Výplatu dividendy schvaluje jediný akcionář Emitenta. Pro vyloučení pochybností platí, že vlastník Certifikátů nemá nárok na obdržení jakýchkoliv dividend, neboť není akcionářem Emitenta.</t>
  </si>
  <si>
    <t>Emitent nemá nastavenou žádnou konkrétní dlouhodobou dividendovou politiku. Případná výplata dividendy podléhá v každém účetním období posouzení z hlediska možností a potřeb Emitenta, přičemž jsou zohledňovány zájmy vlastníků certifikátů vydaných v roce 2014. Výplatu dividendy schvaluje jediný akcionář Emitenta. Pro vyloučení pochybností platí, že vlastník Certifikátů nemá nárok na obdržení jakýchkoliv dividend, neboť není akcionářem Emitenta.</t>
  </si>
  <si>
    <t>Emitent nemá nastavenou žádnou konkrétní dlouhodobou dividendovou politiku. Případná výplata dividendy podléhá v každém účetním období posouzení z hlediska možností a potřeb Emitenta, přičemž jsou zohledňovány zájmy vlastníků certifikátů vydaných v roce 2014 a 2015. Výplatu dividendy schvaluje jediný akcionář Emitenta. Pro vyloučení pochybností platí, že vlastník Certifikátů nemá nárok na obdržení jakýchkoliv dividend, neboť není akcionářem Emitenta.</t>
  </si>
  <si>
    <t>Zcela podle uvážení</t>
  </si>
  <si>
    <t>Ne</t>
  </si>
  <si>
    <t>Nekumulativni</t>
  </si>
  <si>
    <t>Nekonvertibilni</t>
  </si>
  <si>
    <t>Ano</t>
  </si>
  <si>
    <t>situace, kdy se poměr Kmenového kapitálu tier 1 ve smyslu čl. 92 odst. 2 písm. a) CRR sníží pod hodnotu 5,125 %</t>
  </si>
  <si>
    <t>Zcela nebo částěčně</t>
  </si>
  <si>
    <t>Dočasné</t>
  </si>
  <si>
    <t>Pokud došlo ke snížení jmenovité hodnoty Certifikátů, může Emitent na základě své volné úvahy rozhodnout o opětovném zvýšení jmenovité hodnoty Certifikátů s účinností k budoucímu Dni výplaty výnosu, a to za následujících podmínek: (a)          ke zvýšení jmenovité hodnoty Certifikátů lze použít pouze zisk Emitenta zjištěný podle nekonsolidované účetní závěrky Emitenta za účetní období, kterou schválila jeho valná hromada poté, co došlo ke snížení jmenovité hodnoty Certifikátů; (b)          ke zvýšení jmenovité hodnoty Certifikátů dojde vždy rovným dílem (na pro rata bázi) pro všechny Certifikáty; pokud Emitent vydal jiné investiční nástroje, které jsou zahrnuty do vedlejšího kapitálu tier 1 Emitenta a které mají podobnou úpravu snížení jmenovité hodnoty a na které se vztahují stejné podmínky, na něž je vázáno snížení jmenovité hodnoty (Rozhodná událost) jako na Certifikáty, a jejichž emisní podmínky připouští možnost opětovného zvýšení jejich jmenovité hodnoty, zvýší se jmenovitá hodnota Certifikátů a takových ostatních investičních nástrojů, které jsou zahrnuty do vedlejšího kapitálu tier 1 Emitenta rovným dílem (na pro rata bázi); (c)          součet celkové částky zvýšení jmenovité hodnoty Certifikátů a dalších investičních nástrojů uvedených výše pod písm. (b) a jejich výnosu splatného k nejbližšímu dni výplaty výnosu (dále jen „A“) musí být k okamžiku přijetí rozhodnutí o opětovném zvýšení jmenovité hodnoty Certifikátů roven maximálně částce určené následujícím postupem: A = P x (ONV /C) přičemž P znamená zisk Emitenta podle písm. (a) výše, ONV znamená původní celkovou jmenovitou hodnotu všech Certifikátů a dalších investičních nástrojů uvedených výše pod písm. (b) před tím, než došlo ke snížení jmenovité hodnoty těchto nástrojů, C znamená výši celkového kapitálu tier 1 Emitenta; (d)          zvýšení jmenovité hodnoty Certifikátů bude považováno za plnění, kterým dochází ke snížení kmenového kapitálu tier 1 , přičemž takové plnění nepovede k porušení pravidel týkajících se rozdělování výnosů stanovených k provedení čl. 141 směrnice Evropského parlamentu a Rady 2013/36/EU ze dne 26. 6. 2013 o přístupu k činnosti úvěrových institucí a o obezřetnostním dohledu nad úvěrovými institucemi a investičními podniky, o změně směrnice 2002/87/ES a zrušení směrnic 2006/48/ES a 2006/49/ES.</t>
  </si>
  <si>
    <t>Nástroje zařazené do Tier2 kapitálu</t>
  </si>
  <si>
    <t>v tis. Kč</t>
  </si>
  <si>
    <t>-</t>
  </si>
  <si>
    <t>Moody´s, S&amp;P, Fitch</t>
  </si>
  <si>
    <t>Externí ratingové agentury jsou používány pro rozvahové expozice a SFT transakce.</t>
  </si>
  <si>
    <t>Instituce splňuje standardní způsob přiřazování zveřejněný orgánem EBA.</t>
  </si>
  <si>
    <t>001</t>
  </si>
  <si>
    <t>002</t>
  </si>
  <si>
    <t>003</t>
  </si>
  <si>
    <t>004</t>
  </si>
  <si>
    <t>006</t>
  </si>
  <si>
    <t>007</t>
  </si>
  <si>
    <t>008</t>
  </si>
  <si>
    <t>009</t>
  </si>
  <si>
    <t>011</t>
  </si>
  <si>
    <t>012</t>
  </si>
  <si>
    <t>013</t>
  </si>
  <si>
    <t>CZ</t>
  </si>
  <si>
    <t>SE</t>
  </si>
  <si>
    <t>NO</t>
  </si>
  <si>
    <t>SK</t>
  </si>
  <si>
    <t>IS</t>
  </si>
  <si>
    <t>GB</t>
  </si>
  <si>
    <t>DK</t>
  </si>
  <si>
    <t>FR</t>
  </si>
  <si>
    <t>IE</t>
  </si>
  <si>
    <t>BG</t>
  </si>
  <si>
    <t>LU</t>
  </si>
  <si>
    <t>DE</t>
  </si>
  <si>
    <t>BE</t>
  </si>
  <si>
    <t>Peníze a peněžní prostředky</t>
  </si>
  <si>
    <t>Finanční aktiva k obchodování</t>
  </si>
  <si>
    <t>Zajišťovací deriváty</t>
  </si>
  <si>
    <t>Investiční nástroje oceňované reálnou hodnotou do zisku a ztráty</t>
  </si>
  <si>
    <t>Investiční nástroje oceňované reálnou hodnotou do ostatního úplného výsledku</t>
  </si>
  <si>
    <t>Investiční nástroje v naběhlé hodnotě</t>
  </si>
  <si>
    <t>Vyřazované skupiny držené k prodeji</t>
  </si>
  <si>
    <t>Úvěry a zálohy poskytnuté bankám</t>
  </si>
  <si>
    <t>Úvěry a zálohy poskytnuté klientům</t>
  </si>
  <si>
    <t>Změny RH portfolia zajišťovaných nástrojů – Úvěry a pohledávky poskytnuté klientům</t>
  </si>
  <si>
    <t>Pohledávky z obchodních vztahů a ostatní aktiva</t>
  </si>
  <si>
    <t>Splatná daňová pohledávka</t>
  </si>
  <si>
    <t>Účasti s kontrolním podílem</t>
  </si>
  <si>
    <t>Investice do jednotek účtovaných ekvivalenční metodou</t>
  </si>
  <si>
    <t>Investice do nemovitostí</t>
  </si>
  <si>
    <t>Dlouhodobý nehmotný majetek</t>
  </si>
  <si>
    <t>Dlouhodobý hmotný majetek</t>
  </si>
  <si>
    <t>Odložená daňová pohledávka</t>
  </si>
  <si>
    <t>Základní kapitál</t>
  </si>
  <si>
    <t>Emisní ážio</t>
  </si>
  <si>
    <t>Zisk / (ztráta) za běžné účetní období</t>
  </si>
  <si>
    <t>Nerozdělený zisk / (ztráta)</t>
  </si>
  <si>
    <t>Rozdíl z konsolidace (translation reserve)</t>
  </si>
  <si>
    <t>Nedělitelné a ostatní rezervy</t>
  </si>
  <si>
    <t>Nekontrolní podíly</t>
  </si>
  <si>
    <t>Finanční závazky k obchodování</t>
  </si>
  <si>
    <t>Závazky spojené s vyřazovanou skupinou drženou k prodeji</t>
  </si>
  <si>
    <t>Vklady a úvěry od bank</t>
  </si>
  <si>
    <t>Vklady a úvěry od klientů</t>
  </si>
  <si>
    <t>Vydané dluhové cenné papíry</t>
  </si>
  <si>
    <t>Podřízený dluh</t>
  </si>
  <si>
    <t>Ostatní závazky</t>
  </si>
  <si>
    <t>Splatný daňový závazek</t>
  </si>
  <si>
    <t>Rezervy</t>
  </si>
  <si>
    <t>Odložený daňový závazek</t>
  </si>
  <si>
    <t>Pasiva celkem</t>
  </si>
  <si>
    <t>365.fintech, a.s.</t>
  </si>
  <si>
    <t>Subjekt činný v poradenských službách v oblasti podnikání</t>
  </si>
  <si>
    <t>ART FOND - Stredoeurópsky fond súčasného umenia, a.s.</t>
  </si>
  <si>
    <t>Subjekt činný v oblasti kulturních, společenských a zábavných podujatí</t>
  </si>
  <si>
    <t>Bayshore Merchant Services Inc</t>
  </si>
  <si>
    <t>Subjekt činný ve finančním zprostředkování, kromě pojišťovnictví a penzijního financování</t>
  </si>
  <si>
    <t>BHP Tatry, s.r.o.</t>
  </si>
  <si>
    <t>Subjekt činný v ubytování, stravování a pohostinství</t>
  </si>
  <si>
    <t>Colorizo Investment, a.s.</t>
  </si>
  <si>
    <t>Subjekt činný v oblasti nemovitostí</t>
  </si>
  <si>
    <t>Compact Property Fund, investiční fond s proměnným základním kapitálem, a.s.</t>
  </si>
  <si>
    <t>Subjekt činný v oblasti fondů a podobných finančních subjektů</t>
  </si>
  <si>
    <t>Devel Passage s. r. o.</t>
  </si>
  <si>
    <t>DIAMOND HOTELS SLOVAKIA, s.r.o.</t>
  </si>
  <si>
    <t>FORESPO - HELIOS 1 a.s.</t>
  </si>
  <si>
    <t>FORESPO - HELIOS 2 a.s.</t>
  </si>
  <si>
    <t>FORESPO - RENTAL 1 a.s.</t>
  </si>
  <si>
    <t>FORESPO - RENTAL 2 a.s.</t>
  </si>
  <si>
    <t>Nevýznamný subjekt činný v oblasti nemovitostí</t>
  </si>
  <si>
    <t>FORESPO BDS a.s.</t>
  </si>
  <si>
    <t>FORESPO DUNAJ 6 a. s.</t>
  </si>
  <si>
    <t>FORESPO HOREC a SASANKA a. s.</t>
  </si>
  <si>
    <t>FORESPO PÁLENICA a. s.</t>
  </si>
  <si>
    <t>FORESPO SOLISKO, a. s.</t>
  </si>
  <si>
    <t>Hotel Kadashevskaya, LLC</t>
  </si>
  <si>
    <t>CHATEAU TEYSSIER</t>
  </si>
  <si>
    <t>Subjekt činný v oblasti zemědělství</t>
  </si>
  <si>
    <t>Interznanie, a.o.</t>
  </si>
  <si>
    <t>Administrativní a podpůrný subjekt</t>
  </si>
  <si>
    <t>INVEST-GROUND a. s.</t>
  </si>
  <si>
    <t>J&amp;T FINANCE, LLC</t>
  </si>
  <si>
    <t>Subjekt činný v informační a komunikační činnosti</t>
  </si>
  <si>
    <t>J&amp;T NOVA Hotels SICAV, a.s.</t>
  </si>
  <si>
    <t>J&amp;T SERVICES SR, s.r.o.</t>
  </si>
  <si>
    <t>Subjekt činný v oblasti právní a účetnické činnosti</t>
  </si>
  <si>
    <t>J&amp;T SME Finance s.r.o.</t>
  </si>
  <si>
    <t xml:space="preserve">J&amp;T Trust Inc. </t>
  </si>
  <si>
    <t>J&amp;T Ventures I otevřený podílový fond</t>
  </si>
  <si>
    <t>J&amp;T Wine Holding SE</t>
  </si>
  <si>
    <t>Subjekt činný v ostatním finančním zprostředkování</t>
  </si>
  <si>
    <t>JCP MALTUS DOMAINES &amp; CHATEAUX</t>
  </si>
  <si>
    <t>KOLBY a.s.</t>
  </si>
  <si>
    <t>Subjekt činný ve výrobě potravinářských výrobků</t>
  </si>
  <si>
    <t>OUTSIDER LIMITED</t>
  </si>
  <si>
    <t>RDF International, spol. s r.o.</t>
  </si>
  <si>
    <t>Reisten, s.r.o.</t>
  </si>
  <si>
    <t>Rentalit s.r.o.</t>
  </si>
  <si>
    <t>SAXONWOLD LIMITED</t>
  </si>
  <si>
    <t>SPERIDA, a.s., v likvidácii</t>
  </si>
  <si>
    <t>TERCES MANAGEMENT LIMITED</t>
  </si>
  <si>
    <t>Wine Resort Pouzdřany s.r.o.</t>
  </si>
  <si>
    <t>World´s End</t>
  </si>
  <si>
    <t>Rozdíly vznikají především z jiného přístupu k zahrnutí společností konolidované skupiny (rozdíly mezi použitím metod konsolidace - plná metoda konsolidace a equity metoda). Obezřetnostní konsolidace je sestavována v měně CZK, konsolidace vykázaná ve zveřejněné účetní závěrce je sestavována v měně EUR.</t>
  </si>
  <si>
    <t>tis.CZK</t>
  </si>
  <si>
    <t>Skupina používá smluvní započtení podle části třetí, Hlavy II, kapitoly 6, článku 295 CRR. Toto započtení se týká pouze derivátových transakcí u vybraných protistran a jeho vliv je vypočten v souladu s standardizovanou metodou výpočtu rizika protistrany podle části třetí, Hlavy II, kapitoly 6, Oddílu 3 CRR. Skupina uznává jednotlivé dohody o započtení v souladu s dohledovým sdělením ČNB č. 2/2018 a dále v souladu s články 296 a 297 CRR.</t>
  </si>
  <si>
    <t>Riziko zobchodovaných klientských obchodů (formou debetů nebo rep a reverzních rep, popř. výpůjčka cenných papírů) či obchodů protistran (formou rep a reverzních rep) ve vztahu k jednotlivému schválenému podkladovému instrumentu je kvantifikováno a omezeno prostřednictvím objemového limitu na úvěrovaný podkladový cenný papír.
Ukazatel objemu podkladového cenného papíru
(1) Cílem tohoto ukazatele je omezení nadměrné koncentrace úvěru poskytnutého přes všechna klientská portfolia a protistrany do jednoho pro úvěrování povoleného CP.
(2) Je vyhodnocována a limitována výše tohoto úvěru souhrnem přes úvěry poskytnuté bankou. Skupina přijímá pro krytí úvěru jen likvidní kolaterál formou cenných papírů (akcií). Likvidita akcií na trzích je jedním z parametrů pro stanovení haircutu a objemového limitu akcie.
(3) Výpočet pro jednotlivé CP je dán vztahem:
Celkový objem pozic daného CP u klientských portfolií s úvěrem * (1 – Vážené zajištění) - Externí financování + Úvěr poskytnutý proti danému CP protistranám
kde:
Vážené zajištění je Vážený Aktuální haircut všech klientských portfolií s úvěrem a s daným CP, kde váhami jsou absolutní hodnoty objemů tohoto CP na daných portfoliích.
(4) Celkový objem úvěru poskytnutý na jednotlivý CP je porovnáván s Objemovým limitem.
(5) Stanovení haircutu a objemového limitu je popsáno v předpisu 20/2008 Řízení úvěrového rizika v kapitole Proces schvalování Základních haircutů a objemových limitů, dále pak v metodice v příloze P1 předpisu 20/2008 Řízení úvěrového rizika.
(6) V případě, že dojde k překročení stanoveného Objemového limitu, upozorní pracovník OŘR na tuto skutečnost příslušné pracovníky OFTCU. Tato informace je předána v písemné formě, např. e-mailovou zprávou. Následně je nadlimitní pozice obezřetně monitorována.
(7) Ředitel OŘR informuje představenstvo společnosti o každém překročení limitu, které je větší než 15 % či při překročení limitu trvajícím déle než tři po sobě jdoucí obchodní dny.</t>
  </si>
  <si>
    <t>Skupina používá Komplexní metodu finančního kolaterálu podle části třetí, Hlavy I, kapitoly 4 CRR. Použité kolaterály jsou oceňované trží hodnotou. Skupina zohledňuje při uznávání kolaterálů pozitivní korelaci mezi poskytovatelem zajištění a dlužníkem a v takovém případě zajištění neuznává pro snižování úvěrového rizika při při výpočtu RWA.</t>
  </si>
  <si>
    <t>Skupina použila zejména tyto druhy kolaterálu uznatelných jako zajištění podle CRR:
- složená hotovost nebo hotovostní nástroje v držení banky,
- dluhové cenné papíry vydané ústředními vládami nebo centrálními Skupinami
- akcie nebo konvertibilní dluhopisy zahrnované do uznaného hlavního indexu
- akcie nebo konvertibilní dluhopisy nezahrnuté do hlavního indexu, ale obchodované na uznané burze</t>
  </si>
  <si>
    <t>Skupina nemá takové deriváty</t>
  </si>
  <si>
    <t>Není relevantní</t>
  </si>
  <si>
    <t xml:space="preserve">Skupina pro výpočet kapitálového požadavku používá přístup základního ukazatele v souladu s článkem 315 CRR, který představuje 15 % tříletého průměru relevantního ukazatele stanoveného dle článku 316 CRR. Kdykoli je zjištěn mimořádný výkyv v kapitálovém požadavku k operačnímu riziku, je o této skutečnosti neprodleně informován odpovědný pracovník oddělení řízení rizik. Skupina nepoužívá ani standardizovaný přístup dle článku 317, ani přístup AMA nebo jakoukoli jejich kombinaci.  </t>
  </si>
  <si>
    <t>v tis. EUR</t>
  </si>
  <si>
    <t>v tis. CZK</t>
  </si>
  <si>
    <t>v ti. Kč</t>
  </si>
  <si>
    <t>( c )</t>
  </si>
  <si>
    <t>( a )</t>
  </si>
  <si>
    <t>( b )</t>
  </si>
  <si>
    <t>( d )</t>
  </si>
  <si>
    <t>( e )</t>
  </si>
  <si>
    <t>( f )</t>
  </si>
  <si>
    <t>Hlavním vlivným faktorem na straně odtoků byl vývoj nezajištěných transakcí/vkladů. Oproti tomu pokles na přítocích byl způsoben zejména změnou na zajištěných úvěrových transakcích a transakcích na kapitálovém trhu.</t>
  </si>
  <si>
    <t>Vzhledem k tomu, že hlavní činností zjm. banky je sběr vkladů a poskytování úvěrů, jedná se zároveň o hlavní příčiny výkyvů LCR v čase.</t>
  </si>
  <si>
    <t>Dodatečný odtok kolaterálu je vypočten metodou HLBA.</t>
  </si>
  <si>
    <t>Likviditní rezerva je tvořena zejména portfoliem vkladů s delší než okamžitou smluvní splatností (termínované vklady a vklady s výpovědní lhůžou delší než jeden den).</t>
  </si>
  <si>
    <t>* mio. CZK</t>
  </si>
  <si>
    <t>Přechodné</t>
  </si>
  <si>
    <t>Během sledovaného období nedošlo k výraznějším výkyvům pákového poměru</t>
  </si>
  <si>
    <t>Skupina používá systém sledování vývoje aktiv, závazků a mimobilančních položek. V rámci nich plánuje způsob financování aktivních obchodů včetně vhodné struktury financování tak, aby byla pokryta i další rizika, např. riziko likvidity, tržní riziko, atd. Derivátové transakce jsou primárně uzavírány pro účely zajištění. Skupina má nastavenou úroveň apetitu k riziku nadměrné páky, přičemž k tomuto riziku má nízkou úroveň tolerance. Pro ukazatel nadměrné páky si skupina stanovuje tři úrovně limitů – cílovanou úroveň, early-warning úroveň a úroveň pro spuštění ozdravného plánu.     </t>
  </si>
  <si>
    <t>Rozdíly vznikají ve dvou hlavních oblastech. Za prvé pro účely obezřetnostní konsolidace se hodnota odložené daňové pohledávky kompenzuje vůči odloženému daňovému závazku a dále upravuje o výjímku odpočtu nehmotných aktiv od regulatorního kapitálu (software). A za druhé expozice v derivátech se pro účely obezřetnostní konsolidace počítá v souladu s CRR dle standardizované metody k výpůočtu rizika protistrany a a dále vstupuje hodnota tzv. EAD - exposure at deafult, která se od účetní hodnoty může lišit.</t>
  </si>
  <si>
    <t>Plnění ukazatele (vůči regulatornímu limitu 100%) je závazně vyžadováno pouze za všechny měny dohromady. Dále je ukazatel plněn v CZK. Pro ostatní významné měny (EUR, USD) je LCR sledováno (bez vyžadovaného limitu) a v případě neplnění skupina předpokládá možnost směny likvidních aktiv v CZK do těchto měn.</t>
  </si>
  <si>
    <t>Není relevantní.</t>
  </si>
  <si>
    <t>0</t>
  </si>
  <si>
    <t>Koncentrace zdojů financování je sledována v rámci výkazu AMKIFE.</t>
  </si>
  <si>
    <t>(mio.CZK)</t>
  </si>
  <si>
    <t>Rozsah konsolidace: (konsolidované)</t>
  </si>
  <si>
    <t>Vydané kapitálové nástroje jiné než kapitál</t>
  </si>
  <si>
    <t>Kumulovaný ostatní úplný výsledek</t>
  </si>
  <si>
    <t>Nerozdělený zisk</t>
  </si>
  <si>
    <t>Ostatní rezervy</t>
  </si>
  <si>
    <t>Zisk nebo ztráta připadající vlastníkům mateřského podniku</t>
  </si>
  <si>
    <t>(-) Úpravy hodnot podle požadavků pro obezřetné oceňování (AVA)</t>
  </si>
  <si>
    <t>Ostatní normativní úpravy</t>
  </si>
  <si>
    <t>( g )</t>
  </si>
  <si>
    <t>( h )</t>
  </si>
  <si>
    <t>( i )</t>
  </si>
  <si>
    <t>( j )</t>
  </si>
  <si>
    <t>( k )</t>
  </si>
  <si>
    <t>Skupina zohledňuje podnikatelský model a určuje rizikový apetit pro oblasti kapitálu, likvidity, pákového poměru a úvěrového rizika. Akceptovatelná míra rizika vychází ze schváleného "Risk appetite statement". Vymezení jednotlivých ukazatelů obsahují detailní cíl daného ukazatele, definici a popis jeho výpočtu, výši limitu a související kvalitativní podmínky. Systém limitů na úrovni skupiny se pravidelně (minimálně jednou ročně) reviduje a schvaluje Představenstvem povinné osoby. Skupina těmito ukazateli a stanovenými limity řídí významná rizika.
Na úrovni skupiny je sledována povaha, objem, rozsah, účel a ekonomická podstata podstatných vnitroskupinových transakcí, přidružených subjektů a spřízněných stran. Jedná se o transakce, které mají nebo mohou mít podstatný dopad na rizikový profil jednotlivých členů nebo rozdělení rizik v rámci skupiny. Transakce v rámci skupiny nejsou významné.</t>
  </si>
  <si>
    <t>Na úrovni skupiny jsou popsány systémy pro hlášení a měření rizik a reporting a eskalaci informací v rámci Skupinového ozdravného plánu, skupinového ICAAP a skupinového RAS. Eskalováno je primárně na představenstvo povinné osoby, v některých případech na představenstvo JTFG SE. Součástí plánu jsou i systémy pro hlášení od jednotlivých členů - bank na představenstvo povinné osoby.</t>
  </si>
  <si>
    <t>Strategie řízení rizik na skupinové úrovni je pravidelně revidována jednou ročně a v případě potřeby aktualizována tak, aby bylo zajištěno, že strategie a postupy jsou funkční, účinné a přiměřené charakteru, rozsahu a složitosti činnosti členů regulovaného konsolidačního celku. Kromě této pravidelné aktualizace by tento postup měl být rovněž revidován a aktualizován v případě změny příslušných právních a regulatorních požadavků nebo v případě významné změny v tržních podmínkách nebo změny v činnosti regulovaného konsolidačního celku. Strategie řízení rizik jednotlivých členů - bank jsou revidovány a aktualizovány pravidelně dle individuálních předpisů.</t>
  </si>
  <si>
    <t>Na skupinové úrovni se provádí stresové testování významných rizik. Scénář pro testování kreditního rizika je založen na dopadu makroekonomického stresového scénáře do kvality úvěrového portfolia společně s dalšími scénáři a jejich dopadem na specifické významné úvěry. Dále jsou stresována rizika tržní, likvidity, operační apod. Navíc každý člen – banka disponuje metodami pro řízení rizik, včetně stresového testování, v tom vždy rizika úvěrového, tržního, operačního, likvidity, koncentrace a nadměrné páky.</t>
  </si>
  <si>
    <t>Rizika, která vyplývají z podnikatelského modelu jsou popsána ve Strategii řízení rizik na skupinové úrovni a na úrovni jednotlivých metodik členů - bank. V předpisech jsou popsány postupy řízení, zajišťování a snižování rizik.</t>
  </si>
  <si>
    <t>Skupina zohledňuje podnikatelský model a určuje rizikový apetit pro oblast úvěrového rizika. Strategie řízení rizik skupiny dále rozvíjí přístup k úvěrovému riziku. Každý člen - banka se také řídí svou strategií řízení rizik. Tolerance k úvěrovému riziku na úrovni skupiny se stanovuje na roční bázi v rámci obchodního plánu prostřednictvím plánu opravných položek a rezerv.</t>
  </si>
  <si>
    <t>Skupina užívá pro měření kreditních rizik soustavu interních i regulatorních ukazatelů, ke kterým má nastaveny příslušné limity. Limity a ukazatele jsou specifikovány v příslušném interním předpisu a jejich cílem je účinně zamezit překročení regulatorních limitů a akceptované míry rizika.</t>
  </si>
  <si>
    <t>Každý člen - banka má svůj útvar zajišťující řízení úvěrového rizika. Vedení člena - banky má navíc možnost zřídit výbory jako poradní orgán. Při svém rozhodování člen - banka používá postupy se zohledněním nastavených limitů na individuální a konsolidované úrovni.
Na konsolidované úrovni je zřízen skupinový výbor pro úvěrové riziko.</t>
  </si>
  <si>
    <t>Jednotliví členové - banky mají individuálně nastaveny pravomoci v rámci řízení úvěrového rizika v organizačním řádu, který jasně definuje odpovědnosti. Na úrovni skupiny je dále popsáno rozdělení v skupinovém standardu Systém a strategie řízení rizik na konsolidovaném základě.</t>
  </si>
  <si>
    <t>Skupina přihlíží k hodnotě zástav a záruk přijatých k zajištění kreditních rizik, pouze disponuje-li dostatečnou odbornou znalostí nutnou k patřičnému posouzení hodnoty nebo takové znalosti může čerpat od jednotlivých členů skupiny či externích znalců.</t>
  </si>
  <si>
    <t xml:space="preserve">Banka přihlíží k hodnotě zástav a záruk přijatých k zajištění kreditních rizik, pouze disponuje-li dostatečnou odbornou znalostí nutnou k patřičnému posouzení hodnoty.
</t>
  </si>
  <si>
    <t>Skupina má nastaveny zásady pro řízení expozic s pozitivní korelací. Klíčovým prvkem je seznam akceptovatelného kolaterálu a druhy povolených podkladových aktiv v derivátových transakcích. Akceptovatelným kolaterálem je primárně hotovost. Aplikace těchto zásad minimalizuje riziko pozitivní korelace.</t>
  </si>
  <si>
    <t>Přístup k hodnocení přiměřenosti vnitřně stanoveného kapitálu:
Posuzuje se současně jak regulatorní hodnotu kapitálového poměru (tzv. Pilíř 1), tak i vnitřně stanovenou hodnotu kapitálového poměru (tzv. Pilíř 2, též systém vnitřně stanoveného kapitálu). V souladu s požadavky tzv. druhého pilíře Basel 2 a navazující revize, byl implementován systém vnitřně stanoveného kapitálu (ICAAP). 
V rámci ICAAP jsou všechny významné typy rizik kvantifikovány a pokryty vnitřním kapitálem (úvěrové riziko a riziko protistrany, tržní rizika, operační riziko, riziko koncentrace, úrokové riziko investiční knihy, riziko financování, obchodní a strategické riziko, atd.).
Jsou stanoveny limity pro jednotlivé kategorie rizik v souladu s plánovanými vnitřními kapitálovými zdroji a kapitálovými požadavky tak, aby dodržovala svůj rizikový apetit tj. limit interní kapitálové přiměřenosti. Skupina splňuje s dostatečnou rezervou tento stanovený limit. Tato hranice akceptovaného rizika je dále rozpracována do jednotlivých rizikových ukazatelů, které jsou souhrnně zpracovány v dokumentu "Risk Appetite Statement"  a pravidelně schvalovaném představenstvem.
Skupina provádí stresové testování (vč. komplexního stresového scénáře), které poskytuje další informace pro vnitřní posouzení dostatečnosti kapitálové vybavenosti banky.
V rámci Pilíře 2 Skupina také pravidelně (nejméně jedenkrát ročně) provádí simulaci budoucího vývoje vnitřní kapitálové přiměřenosti. Vnitřní kapitálová přiměřenost je plánována na horizont jednoho roku.</t>
  </si>
  <si>
    <t>Představenstvo prohlašuje, že Skupina aplikuje metody, procesy, kontroly a postupy, které jsou přiměřené velikosti a činnostem  a jsou v souladu s rizikovým apetitem skupiny.</t>
  </si>
  <si>
    <t xml:space="preserve">Řízení rizik probíhá primárně na úrovni každého člena - banky dle strategie řízení rizik jednotlivého člena - banky. Detailní rozdělení pravomocí a odpovědností je uvedeno v organizačním řádu každého člena - banky. Na skupinové úrovni jsou odpovědnosti a pravomoci vybraných útvarů a výborů v oblasti řízení rizik popsány ve Strategii řízení rizik.
Informace o celkovém rámci interní kontroly a organizaci kontrolních funkcí na skupinové úrovni jsou popsány zejména v předpise "Strategie řízení rizik na konsolidovaném základě". Na úrovni jednotlivých členů - bank jsou tyto informace popsány v organizačním řádu a ve strategii řízení rizik každého člena.
Pro řízení jednotlivých rizik a stanovení jejich limitů je využíván "Risk appetite statement" na úrovni skupiny i jednotlivých členů - bank, dále ICAAP na konsolidované úrovni  a Skupinový ozdravný plán včetně jeho pohotovostních plánů. U vybraných rizik je větší detail (limity, ukazatele, kvantifikace) pokryt příslušným skupinovým předpisem.
V roce 2021 neproběhly žádné významné změny. </t>
  </si>
  <si>
    <t>Mezi hlavní zásady řízení rizika protistrany patří: 
i) nastavení limitů, 
ii) alokace kapitálu, 
iii) mitigace s využitím kolaterálu a 
iv) schválené druhy derivátů a jejich podkladových aktiv.
Jsou nastaveny limity na protistrany a procesy kolateralizace.</t>
  </si>
  <si>
    <t>Jsou nastaveny zásady pro řízení expozic s pozitivní korelací. Klíčovým prvkem je seznam akceptovatelného kolaterálu a druhy povolených podkladových aktiv v derivátových transakcích. Akceptovatelným kolaterálem je primárně hotovost. Aplikace těchto zásad minimalizuje riziko pozitivní korelace.</t>
  </si>
  <si>
    <t>Nejsou</t>
  </si>
  <si>
    <t>Nejsou známy žádné současné nebo předpokládané podstatné věcné nebo právní překážky bránící okamžitému převodu kapitálu nebo splacení závazků mezi mateřským podnikem a jeho dceřinými podniky</t>
  </si>
  <si>
    <t>Nejsou uplatněny výjimky z uplatňování obezřetnostních požadavků na individuálním základě ani individuální konsolidace.</t>
  </si>
  <si>
    <t>n/a</t>
  </si>
  <si>
    <t>250</t>
  </si>
  <si>
    <t>260</t>
  </si>
  <si>
    <t>270</t>
  </si>
  <si>
    <t>Rakousko</t>
  </si>
  <si>
    <t>Švýcarsko</t>
  </si>
  <si>
    <t>Kypr</t>
  </si>
  <si>
    <t>Česká republika</t>
  </si>
  <si>
    <t>Německo</t>
  </si>
  <si>
    <t>Španělsko</t>
  </si>
  <si>
    <t>Francie</t>
  </si>
  <si>
    <t>Velká Británie</t>
  </si>
  <si>
    <t>Chorvatsko</t>
  </si>
  <si>
    <t>Irsko</t>
  </si>
  <si>
    <t>Italie</t>
  </si>
  <si>
    <t>Kajmanské ostrovy</t>
  </si>
  <si>
    <t>Lichtenštejnsko</t>
  </si>
  <si>
    <t>Lucembursko</t>
  </si>
  <si>
    <t>Maroko</t>
  </si>
  <si>
    <t>Monako</t>
  </si>
  <si>
    <t>Malta</t>
  </si>
  <si>
    <t>Maledivy</t>
  </si>
  <si>
    <t>Nizozemsko</t>
  </si>
  <si>
    <t>Polsko</t>
  </si>
  <si>
    <t>Rusko</t>
  </si>
  <si>
    <t>Slovensko</t>
  </si>
  <si>
    <t>Spojené státy</t>
  </si>
  <si>
    <t>Uzbekistan</t>
  </si>
  <si>
    <t>Panenské ostrovy</t>
  </si>
  <si>
    <t>280</t>
  </si>
  <si>
    <t>290</t>
  </si>
  <si>
    <t>300</t>
  </si>
  <si>
    <t>310</t>
  </si>
  <si>
    <t>320</t>
  </si>
  <si>
    <t>330</t>
  </si>
  <si>
    <t>340</t>
  </si>
  <si>
    <t>350</t>
  </si>
  <si>
    <t>360</t>
  </si>
  <si>
    <t>370</t>
  </si>
  <si>
    <t>380</t>
  </si>
  <si>
    <t>390</t>
  </si>
  <si>
    <t>400</t>
  </si>
  <si>
    <t>410</t>
  </si>
  <si>
    <t>420</t>
  </si>
  <si>
    <t>430</t>
  </si>
  <si>
    <t>440</t>
  </si>
  <si>
    <t>450</t>
  </si>
  <si>
    <t>460</t>
  </si>
  <si>
    <t>470</t>
  </si>
  <si>
    <t>480</t>
  </si>
  <si>
    <t>490</t>
  </si>
  <si>
    <t>500</t>
  </si>
  <si>
    <t>510</t>
  </si>
  <si>
    <t>Maďarsko</t>
  </si>
  <si>
    <t>Ostrov Man</t>
  </si>
  <si>
    <t>Holansko</t>
  </si>
  <si>
    <t>Švédsko</t>
  </si>
  <si>
    <t>Definice jsou bez rozdílu (definice expozic po splatnosti pro účely účetnictví a pro účely regulace vymezené obecnými pokyny orgánu EBA k uplatnění definice selhání).
Definice dnů po splatnosti u závazků dlužníka:
a) z úvěrů, kontokorentních úvěrů a obdobných nástrojů, dny po splatnosti začínají okamžikem, kdy dlužník neuhradí bance svůj splatný závazek, překročí limit, který mu byl oznámen, nebo kdy je mu stanoven limit nižší, než je aktuální čerpání, nebo čerpal úvěr neoprávněně, s tím, že jde o významnou částku,
b) z úvěrových karet, dny po splatnosti začínají okamžikem, kdy dlužník měl uhradit minimální splátku,
c) u specifických případů jako je právní omezení finančních transakcí, probíhající spor banky s dlužníkem, změna dlužníka v důsledku fúze nebo situace, kdy je platba technicky po splatnosti se banka řídí ustanoveními Obecných pokynů k používání definice selhání podle článku 178 nařízení (EU) č. 575/2013.</t>
  </si>
  <si>
    <t>Finanční kolaterál</t>
  </si>
  <si>
    <t>Tržní riziko představuje riziko ztráty, kterou by mohla Banka utrpět v důsledku pohybů tržních cen finančních aktiv, devizových kurzů a úrokových měr. Tržní riziko se skládá z tržního rizika spojeného s portfoliem k obchodování a tržního rizika spojeného s investičním portfoliem. Tržní riziko spojené s investičním portfoliem zahrnuje:
- úrokové riziko;
- devizové riziko;
- další tržní rizika (akciová rizika, komoditní rizika).
Pro hodnocení tržního rizika spojeného s portfoliem k obchodování, devizového a komoditního rizika používá banka metodologii Value-at-Risk („VaR”). Banka také provádí stresové testování obchodního portfola a investičního portfolia prostřednictvím standardizovaného úrokového „šoku”, tzn. v rámci celé výnosové křivky se na úrokové pozice investičního portfolia aplikuje okamžitý pokles / nárůst úrokové míry. 
Banka také denně provádí zpětné testování („backtesting”) tržního rizika spojeného s jejím portfoliem k obchodování, devizovou a komoditní pozicí, a to prostřednictvím metody hypotetického zpětného testování.</t>
  </si>
  <si>
    <t xml:space="preserve">Tržní rizika jsou denně vyhodnocována odborem Řízení rizik Banky, přičemž se sleduje, zda vyhovují stanoveným limitům. Je-li zjištěno skutečné či možné porušení stanovených interních limitů, je informována divize Finančních trhů, která zajistí soulad míry rizika se stanovenými limity. V určených případech je informováno rovněž představenstvo.
Rozhodovací pravomoc je na základě interních pravidel svěřena představenstvu a investičnímu výboru („Investment Committee”). </t>
  </si>
  <si>
    <t>Banka měří tržní rizika primárně pomocí ukazatelů „Value at Risk“ pro jednotlivé typy rizik. Banka má nastaveny příslušné limity.
Aby bylo možné zhodnotit dopad extrémně nepříznivých tržních podmínek, banka provádí také stresové testování. To umožňuje identifikovat náhlé potenciální změny hodnot otevřených pozic banky, ke kterým by mohlo dojít v důsledku nepravděpodobných, avšak možných událostí. V rámci stresového testování se vůči portfoliu k obchodování a devizové a komoditní pozici banky jako celku uplatní krátkodobý, střednědobý a dlouhodobý historický „šokový scénář”. Tyto scénáře vyhodnocují nejhlubší propad stávající hodnoty portfolia, ke kterému by bývalo došlo za poslední 2 roky (krátkodobý scénář), 5 let (střednědobý scénář) nebo 15 letech (dlouhodobý scénář). Přitom se sleduje a posuzuje potenciální změna reálné hodnoty portfolia.</t>
  </si>
  <si>
    <t>Zatížené aktiva skupiny představuji cenné papíry, které slouží jako zabezpečení k cíleným dlouhodobým refinančním operacím (TLTRO), a cenné papíry na základě smluv o REPO obchodech, které byly prodané se závazkem k jejich zpětnému nákupu za předem stanovenou cenu. Cenné papíry převedené v rámci repo operací jsou nadále zahrnuty v příslušných položkách cenných papírů v rozvaze. O repo operacích se účtuje v okamžiku vypořádání kontraktů. Vlastnické právo k cenným papírům se převádí na subjekt poskytující úvěr.</t>
  </si>
  <si>
    <t>Zatížená aktiva jsou rozvahová aktiva ve vlastnictví společnosti, ale současně byla také zastavěna. Zastavěna aktiva jsou ve skupině definována na všech úrovních stejně, tj. bez rozdílu pro účetnictví, likviditu, povinně zveřejňovaná informace apod.</t>
  </si>
  <si>
    <t>Přístup k hodnocení přiměřenosti vnitřně stanoveného kapitálu</t>
  </si>
  <si>
    <t>Rozdíly mezi sloupci a) a b) v šabloně EU LI1</t>
  </si>
  <si>
    <t>Kvalitativní informace o hlavních rozdílech vyplývajících z rozdílného rozsahu konsolidace pro účetní a regulatorní účely podle šablony EU LI2</t>
  </si>
  <si>
    <t xml:space="preserve">Popis klíčových rysů zásad a procesů rozvahového a podrozvahového započtení s uvedením rozsahu, v jakém instituce rozvahové započtení používají
</t>
  </si>
  <si>
    <t>Klíčové rysy zásad a procesů oceňování a řízení způsobilého kolaterálu</t>
  </si>
  <si>
    <t>Popis hlavních druhů kolaterálu přijímaných institucí za účelem snižování úvěrového rizika</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</si>
  <si>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t>
  </si>
  <si>
    <t>Informace o koncentracích tržního nebo úvěrového rizika v rámci snižování úvěrového rizika</t>
  </si>
  <si>
    <t>Zpřístupňování informací o přístupech k posouzení minimálních kapitálových požadavků</t>
  </si>
  <si>
    <t>není relevantní</t>
  </si>
  <si>
    <t>(29/04/2022)</t>
  </si>
  <si>
    <t xml:space="preserve">Uveřejňování informací  podle části osmé nařízení Evropského parlamentu a Rady (EU) č. 575/2013 </t>
  </si>
  <si>
    <t>Šablona CR9.1 – Přístup IRB – Zpětné testování PD podle kategorií expozic (pouze pro odhady PD v souladu s čl. 180 odst. 1 písm. f))</t>
  </si>
  <si>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a bez jeho uplatnění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</si>
</sst>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_-;\-* #,##0_-;_-* &quot;-&quot;??_-;_-@_-"/>
  </numFmts>
  <fonts count="19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sz val="7.5"/>
      <color theme="1"/>
      <name val="Segoe UI"/>
      <family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sz val="12"/>
      <color theme="1"/>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9"/>
      <color rgb="FFFF0000"/>
      <name val="Calibri"/>
      <family val="2"/>
      <scheme val="minor"/>
    </font>
    <font>
      <i/>
      <sz val="9"/>
      <color rgb="FF000000"/>
      <name val="Calibri"/>
      <family val="2"/>
      <scheme val="minor"/>
    </font>
    <font>
      <sz val="8"/>
      <color rgb="FF000000"/>
      <name val="Verdana"/>
      <family val="2"/>
      <charset val="238"/>
    </font>
    <font>
      <b/>
      <sz val="9"/>
      <name val="Calibri"/>
      <family val="2"/>
      <charset val="238"/>
      <scheme val="minor"/>
    </font>
    <font>
      <sz val="8"/>
      <name val="Calibri"/>
      <family val="2"/>
      <scheme val="minor"/>
    </font>
    <font>
      <sz val="8"/>
      <color rgb="FF000000"/>
      <name val="Arial"/>
      <family val="2"/>
      <charset val="238"/>
    </font>
    <font>
      <sz val="9"/>
      <name val="Arial"/>
      <family val="2"/>
      <charset val="238"/>
    </font>
    <font>
      <sz val="9"/>
      <color theme="1"/>
      <name val="Arial"/>
      <family val="2"/>
      <charset val="238"/>
    </font>
    <font>
      <sz val="9"/>
      <color theme="1"/>
      <name val="Times New Roman"/>
      <family val="1"/>
      <charset val="238"/>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7" tint="0.3999755851924192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1">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8" fillId="0" borderId="0" applyNumberFormat="0" applyFill="0" applyBorder="0" applyAlignment="0" applyProtection="0"/>
    <xf numFmtId="0" fontId="15" fillId="7" borderId="1" applyNumberFormat="0" applyFont="0" applyBorder="0">
      <alignment horizontal="center" vertical="center"/>
    </xf>
    <xf numFmtId="0" fontId="32" fillId="3" borderId="7" applyFont="0" applyBorder="0">
      <alignment horizontal="center" wrapText="1"/>
    </xf>
    <xf numFmtId="0" fontId="15" fillId="0" borderId="0"/>
    <xf numFmtId="0" fontId="13" fillId="0" borderId="0"/>
    <xf numFmtId="0" fontId="15" fillId="0" borderId="0"/>
    <xf numFmtId="0" fontId="12" fillId="0" borderId="0"/>
    <xf numFmtId="0" fontId="92" fillId="0" borderId="0" applyNumberFormat="0" applyFill="0" applyBorder="0" applyAlignment="0" applyProtection="0">
      <alignment vertical="top"/>
      <protection locked="0"/>
    </xf>
    <xf numFmtId="0" fontId="15" fillId="0" borderId="0"/>
    <xf numFmtId="0" fontId="15" fillId="0" borderId="0"/>
    <xf numFmtId="9" fontId="70" fillId="0" borderId="0" applyFont="0" applyFill="0" applyBorder="0" applyAlignment="0" applyProtection="0"/>
    <xf numFmtId="0" fontId="15" fillId="0" borderId="0"/>
    <xf numFmtId="9" fontId="70" fillId="0" borderId="0" applyFont="0" applyFill="0" applyBorder="0" applyAlignment="0" applyProtection="0"/>
    <xf numFmtId="0" fontId="11" fillId="0" borderId="0"/>
    <xf numFmtId="43" fontId="70" fillId="0" borderId="0" applyFont="0" applyFill="0" applyBorder="0" applyAlignment="0" applyProtection="0"/>
  </cellStyleXfs>
  <cellXfs count="1654">
    <xf numFmtId="0" fontId="0" fillId="0" borderId="0" xfId="0"/>
    <xf numFmtId="0" fontId="0" fillId="0" borderId="0" xfId="0" applyFont="1"/>
    <xf numFmtId="0" fontId="0" fillId="0" borderId="0" xfId="0" applyFill="1"/>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4" fillId="0" borderId="0" xfId="0" applyFont="1" applyBorder="1" applyAlignment="1">
      <alignment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0" fillId="0" borderId="0" xfId="0" applyFont="1"/>
    <xf numFmtId="0" fontId="22" fillId="0" borderId="0" xfId="0" applyFont="1"/>
    <xf numFmtId="0" fontId="22" fillId="0" borderId="1" xfId="0" applyFont="1" applyBorder="1" applyAlignment="1">
      <alignment horizontal="left" vertical="center" wrapText="1" indent="1"/>
    </xf>
    <xf numFmtId="0" fontId="22" fillId="5" borderId="1" xfId="0" applyFont="1" applyFill="1" applyBorder="1" applyAlignment="1">
      <alignment vertical="center" wrapText="1"/>
    </xf>
    <xf numFmtId="0" fontId="31" fillId="0" borderId="1" xfId="0" applyFont="1" applyBorder="1" applyAlignment="1">
      <alignment horizontal="center" vertical="center" wrapText="1"/>
    </xf>
    <xf numFmtId="0" fontId="31" fillId="0" borderId="1" xfId="0" applyFont="1" applyBorder="1" applyAlignment="1">
      <alignment vertical="center" wrapText="1"/>
    </xf>
    <xf numFmtId="0" fontId="22" fillId="0" borderId="1" xfId="0" applyFont="1" applyFill="1" applyBorder="1" applyAlignment="1">
      <alignment vertical="center" wrapText="1"/>
    </xf>
    <xf numFmtId="0" fontId="22" fillId="0" borderId="7" xfId="0" applyFont="1" applyFill="1" applyBorder="1" applyAlignment="1">
      <alignment vertical="center" wrapText="1"/>
    </xf>
    <xf numFmtId="0" fontId="22" fillId="0" borderId="1" xfId="0" applyFont="1" applyFill="1" applyBorder="1" applyAlignment="1">
      <alignment horizontal="justify" vertical="center" wrapText="1"/>
    </xf>
    <xf numFmtId="0" fontId="31" fillId="0" borderId="0" xfId="0" applyFont="1" applyFill="1"/>
    <xf numFmtId="0" fontId="22"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3"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4"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5"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5" fillId="0" borderId="1" xfId="0" applyFont="1" applyBorder="1" applyAlignment="1">
      <alignment vertical="center" wrapText="1"/>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38" fillId="0" borderId="0" xfId="0" applyFont="1" applyAlignment="1">
      <alignment horizontal="center" vertical="center"/>
    </xf>
    <xf numFmtId="0" fontId="39"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40" fillId="8" borderId="1" xfId="0" applyFont="1" applyFill="1" applyBorder="1" applyAlignment="1">
      <alignment vertical="center" wrapText="1"/>
    </xf>
    <xf numFmtId="0" fontId="0" fillId="0" borderId="1" xfId="0" applyFont="1" applyBorder="1" applyAlignment="1">
      <alignment vertical="top" wrapText="1"/>
    </xf>
    <xf numFmtId="0" fontId="40" fillId="0" borderId="1" xfId="0" applyFont="1" applyBorder="1" applyAlignment="1">
      <alignment horizontal="left" vertical="center"/>
    </xf>
    <xf numFmtId="0" fontId="40" fillId="0" borderId="1" xfId="0" applyFont="1" applyBorder="1" applyAlignment="1">
      <alignment horizontal="center" vertical="center"/>
    </xf>
    <xf numFmtId="0" fontId="40"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5" fillId="0" borderId="0" xfId="0" applyFont="1"/>
    <xf numFmtId="0" fontId="0" fillId="0" borderId="0" xfId="0" applyBorder="1" applyAlignment="1">
      <alignment vertical="center"/>
    </xf>
    <xf numFmtId="0" fontId="41" fillId="0" borderId="0" xfId="0" applyFont="1"/>
    <xf numFmtId="0" fontId="42" fillId="0" borderId="0" xfId="0" applyFont="1"/>
    <xf numFmtId="0" fontId="43" fillId="0" borderId="0" xfId="0" applyFont="1" applyAlignment="1">
      <alignment vertical="center"/>
    </xf>
    <xf numFmtId="0" fontId="44" fillId="0" borderId="0" xfId="0" applyFont="1" applyAlignment="1">
      <alignment horizontal="center" vertical="center" wrapText="1"/>
    </xf>
    <xf numFmtId="0" fontId="44" fillId="0" borderId="0" xfId="0" applyFont="1" applyBorder="1" applyAlignment="1">
      <alignment horizontal="justify" vertical="center" wrapText="1"/>
    </xf>
    <xf numFmtId="0" fontId="45" fillId="0" borderId="1" xfId="0" applyFont="1" applyBorder="1" applyAlignment="1">
      <alignment horizontal="center" vertical="center" wrapText="1"/>
    </xf>
    <xf numFmtId="0" fontId="46" fillId="10" borderId="1" xfId="0" applyFont="1" applyFill="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4" fillId="0" borderId="0" xfId="0" applyFont="1" applyBorder="1" applyAlignment="1">
      <alignment horizontal="center" vertical="center" wrapText="1"/>
    </xf>
    <xf numFmtId="0" fontId="45" fillId="0" borderId="1" xfId="0" applyFont="1" applyBorder="1" applyAlignment="1">
      <alignment horizontal="left" vertical="center" wrapText="1"/>
    </xf>
    <xf numFmtId="0" fontId="51" fillId="10" borderId="1" xfId="0" applyFont="1" applyFill="1" applyBorder="1" applyAlignment="1">
      <alignment horizontal="center" vertical="center" wrapText="1"/>
    </xf>
    <xf numFmtId="0" fontId="48" fillId="0" borderId="1" xfId="0" applyFont="1" applyBorder="1" applyAlignment="1">
      <alignment horizontal="center" vertical="center" wrapText="1"/>
    </xf>
    <xf numFmtId="0" fontId="45" fillId="11" borderId="1" xfId="0" applyFont="1" applyFill="1" applyBorder="1" applyAlignment="1">
      <alignment horizontal="center" vertical="center" wrapText="1"/>
    </xf>
    <xf numFmtId="0" fontId="46" fillId="11" borderId="1" xfId="0" applyFont="1" applyFill="1" applyBorder="1" applyAlignment="1">
      <alignment horizontal="left" vertical="center" wrapText="1"/>
    </xf>
    <xf numFmtId="0" fontId="51" fillId="12" borderId="1" xfId="0" applyFont="1" applyFill="1" applyBorder="1" applyAlignment="1">
      <alignment horizontal="center" vertical="center" wrapText="1"/>
    </xf>
    <xf numFmtId="0" fontId="48" fillId="11" borderId="1" xfId="0" applyFont="1" applyFill="1" applyBorder="1" applyAlignment="1">
      <alignment horizontal="center" vertical="center" wrapText="1"/>
    </xf>
    <xf numFmtId="0" fontId="46" fillId="0" borderId="1" xfId="0" applyFont="1" applyBorder="1" applyAlignment="1">
      <alignment horizontal="left" vertical="center" wrapText="1"/>
    </xf>
    <xf numFmtId="0" fontId="45" fillId="0" borderId="1" xfId="0" applyFont="1" applyBorder="1" applyAlignment="1">
      <alignment horizontal="justify" vertical="center" wrapText="1"/>
    </xf>
    <xf numFmtId="0" fontId="51" fillId="10" borderId="1" xfId="0" applyFont="1" applyFill="1" applyBorder="1" applyAlignment="1">
      <alignment horizontal="justify" vertical="center" wrapText="1"/>
    </xf>
    <xf numFmtId="0" fontId="45" fillId="13" borderId="1" xfId="0" applyFont="1" applyFill="1" applyBorder="1" applyAlignment="1">
      <alignment horizontal="center" vertical="center" wrapText="1"/>
    </xf>
    <xf numFmtId="0" fontId="48" fillId="13" borderId="1" xfId="0" applyFont="1" applyFill="1" applyBorder="1" applyAlignment="1">
      <alignment horizontal="center" vertical="center" wrapText="1"/>
    </xf>
    <xf numFmtId="0" fontId="48" fillId="0" borderId="1" xfId="0" applyFont="1" applyBorder="1" applyAlignment="1">
      <alignment horizontal="left" vertical="center" wrapText="1"/>
    </xf>
    <xf numFmtId="0" fontId="52" fillId="14" borderId="1" xfId="0" applyFont="1" applyFill="1" applyBorder="1" applyAlignment="1">
      <alignment horizontal="justify" vertical="center" wrapText="1"/>
    </xf>
    <xf numFmtId="0" fontId="45" fillId="0" borderId="1" xfId="0" applyFont="1" applyBorder="1" applyAlignment="1">
      <alignment vertical="top" wrapText="1"/>
    </xf>
    <xf numFmtId="0" fontId="48" fillId="0" borderId="1" xfId="0" applyFont="1" applyBorder="1" applyAlignment="1">
      <alignment horizontal="justify" vertical="center" wrapText="1"/>
    </xf>
    <xf numFmtId="0" fontId="33" fillId="0" borderId="0" xfId="0" applyFont="1" applyFill="1"/>
    <xf numFmtId="0" fontId="31" fillId="0" borderId="1" xfId="0"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justify" vertical="center"/>
    </xf>
    <xf numFmtId="0" fontId="30" fillId="0" borderId="1" xfId="0" applyFont="1" applyFill="1" applyBorder="1" applyAlignment="1">
      <alignment vertical="center"/>
    </xf>
    <xf numFmtId="0" fontId="30"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0" fillId="0" borderId="0" xfId="0" applyFill="1" applyAlignment="1">
      <alignment vertical="center"/>
    </xf>
    <xf numFmtId="0" fontId="53" fillId="0" borderId="1" xfId="0" applyFont="1" applyFill="1" applyBorder="1" applyAlignment="1">
      <alignment horizontal="center" vertical="center"/>
    </xf>
    <xf numFmtId="0" fontId="53" fillId="0" borderId="1" xfId="0" applyFont="1" applyFill="1" applyBorder="1" applyAlignment="1">
      <alignment horizontal="justify" vertical="center"/>
    </xf>
    <xf numFmtId="0" fontId="53" fillId="0" borderId="1" xfId="0" applyFont="1" applyFill="1" applyBorder="1" applyAlignment="1">
      <alignment vertical="center"/>
    </xf>
    <xf numFmtId="0" fontId="53" fillId="0" borderId="1" xfId="0" applyFont="1" applyFill="1" applyBorder="1" applyAlignment="1">
      <alignment vertical="center" wrapText="1"/>
    </xf>
    <xf numFmtId="0" fontId="30" fillId="0" borderId="1" xfId="0" applyFont="1" applyFill="1" applyBorder="1" applyAlignment="1">
      <alignment horizontal="justify" vertical="center" wrapText="1"/>
    </xf>
    <xf numFmtId="0" fontId="27" fillId="0" borderId="0" xfId="0" applyFont="1" applyFill="1" applyAlignment="1">
      <alignment wrapText="1"/>
    </xf>
    <xf numFmtId="0" fontId="53"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0" fillId="0" borderId="1" xfId="0" applyFont="1" applyFill="1" applyBorder="1" applyAlignment="1">
      <alignment horizontal="left" vertical="center" wrapText="1" indent="1"/>
    </xf>
    <xf numFmtId="0" fontId="57" fillId="0" borderId="0" xfId="0" applyFont="1" applyFill="1" applyAlignment="1">
      <alignment vertical="center"/>
    </xf>
    <xf numFmtId="0" fontId="58" fillId="0" borderId="0" xfId="0" applyFont="1" applyFill="1" applyAlignment="1">
      <alignment vertical="center"/>
    </xf>
    <xf numFmtId="0" fontId="59" fillId="0" borderId="0" xfId="0" applyFont="1" applyAlignment="1">
      <alignment vertical="center"/>
    </xf>
    <xf numFmtId="0" fontId="60"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4"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23" fillId="0" borderId="1" xfId="0" applyFont="1" applyFill="1" applyBorder="1" applyAlignment="1">
      <alignment vertical="center"/>
    </xf>
    <xf numFmtId="0" fontId="22" fillId="0" borderId="1" xfId="0" applyFont="1" applyFill="1" applyBorder="1" applyAlignment="1">
      <alignment vertical="center"/>
    </xf>
    <xf numFmtId="0" fontId="57" fillId="0" borderId="0" xfId="0" applyFont="1" applyAlignment="1">
      <alignment vertical="center"/>
    </xf>
    <xf numFmtId="0" fontId="31" fillId="0" borderId="0" xfId="0" applyFont="1" applyFill="1" applyAlignment="1">
      <alignment vertical="center"/>
    </xf>
    <xf numFmtId="0" fontId="18" fillId="8" borderId="1" xfId="0" applyFont="1" applyFill="1" applyBorder="1" applyAlignment="1">
      <alignment horizontal="center" vertical="center" wrapText="1"/>
    </xf>
    <xf numFmtId="0" fontId="30" fillId="8" borderId="1"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0" borderId="1" xfId="0" quotePrefix="1" applyFont="1" applyBorder="1" applyAlignment="1">
      <alignment horizontal="center"/>
    </xf>
    <xf numFmtId="0" fontId="53" fillId="6" borderId="1" xfId="3" applyFont="1" applyFill="1" applyBorder="1" applyAlignment="1">
      <alignment horizontal="left" vertical="center" wrapText="1" indent="1"/>
    </xf>
    <xf numFmtId="3" fontId="30" fillId="6" borderId="1" xfId="5" applyFont="1" applyFill="1" applyBorder="1" applyAlignment="1">
      <alignment horizontal="center" vertical="center"/>
      <protection locked="0"/>
    </xf>
    <xf numFmtId="0" fontId="18" fillId="6" borderId="1" xfId="0" applyFont="1" applyFill="1" applyBorder="1"/>
    <xf numFmtId="0" fontId="0" fillId="0" borderId="1" xfId="0" quotePrefix="1" applyFont="1" applyBorder="1" applyAlignment="1">
      <alignment horizontal="center" vertical="center"/>
    </xf>
    <xf numFmtId="0" fontId="22" fillId="0" borderId="1" xfId="3" applyFont="1" applyFill="1" applyBorder="1" applyAlignment="1">
      <alignment horizontal="left" vertical="center" wrapText="1" indent="1"/>
    </xf>
    <xf numFmtId="3" fontId="22" fillId="0" borderId="1" xfId="5" applyFont="1" applyFill="1" applyBorder="1" applyAlignment="1">
      <alignment horizontal="center" vertical="center"/>
      <protection locked="0"/>
    </xf>
    <xf numFmtId="0" fontId="60" fillId="0" borderId="0" xfId="0" applyFont="1"/>
    <xf numFmtId="0" fontId="60"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2" fillId="0" borderId="0" xfId="0" applyFont="1" applyFill="1"/>
    <xf numFmtId="0" fontId="0" fillId="0" borderId="1" xfId="0" applyFont="1" applyFill="1" applyBorder="1" applyAlignment="1">
      <alignment vertical="center" wrapText="1"/>
    </xf>
    <xf numFmtId="0" fontId="0" fillId="0" borderId="1" xfId="0" quotePrefix="1" applyFont="1" applyFill="1" applyBorder="1"/>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0"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22" fillId="0" borderId="8" xfId="0" quotePrefix="1" applyFont="1" applyFill="1" applyBorder="1"/>
    <xf numFmtId="0" fontId="31" fillId="0" borderId="1" xfId="0" applyFont="1" applyBorder="1" applyAlignment="1">
      <alignment vertical="center"/>
    </xf>
    <xf numFmtId="0" fontId="22" fillId="6" borderId="1" xfId="0" applyFont="1" applyFill="1" applyBorder="1" applyAlignment="1">
      <alignment horizontal="center" vertical="center"/>
    </xf>
    <xf numFmtId="0" fontId="31" fillId="6" borderId="1" xfId="0" applyFont="1" applyFill="1" applyBorder="1" applyAlignment="1">
      <alignment horizontal="justify" vertical="center"/>
    </xf>
    <xf numFmtId="0" fontId="31" fillId="6" borderId="1" xfId="0" applyFont="1" applyFill="1" applyBorder="1" applyAlignment="1">
      <alignment horizontal="justify" vertical="top"/>
    </xf>
    <xf numFmtId="0" fontId="0" fillId="0" borderId="1" xfId="0" applyFont="1" applyFill="1" applyBorder="1" applyAlignment="1">
      <alignment horizontal="center" vertical="center" wrapText="1"/>
    </xf>
    <xf numFmtId="0" fontId="62"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0"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3" fillId="0" borderId="0" xfId="0" applyFont="1" applyAlignment="1">
      <alignment vertical="center"/>
    </xf>
    <xf numFmtId="0" fontId="64" fillId="0" borderId="0" xfId="0" applyFont="1" applyAlignment="1">
      <alignment vertical="center"/>
    </xf>
    <xf numFmtId="0" fontId="64" fillId="0" borderId="1" xfId="0" applyFont="1" applyBorder="1" applyAlignment="1">
      <alignment horizontal="justify" vertical="center" wrapText="1"/>
    </xf>
    <xf numFmtId="0" fontId="29" fillId="0" borderId="1" xfId="0" applyFont="1" applyBorder="1" applyAlignment="1">
      <alignment horizontal="justify" vertical="center" wrapText="1"/>
    </xf>
    <xf numFmtId="0" fontId="29" fillId="0" borderId="1" xfId="0" applyFont="1" applyFill="1" applyBorder="1" applyAlignment="1">
      <alignment horizontal="justify" vertical="center" wrapText="1"/>
    </xf>
    <xf numFmtId="0" fontId="58" fillId="0" borderId="0" xfId="0" applyFont="1" applyAlignment="1">
      <alignment vertical="center"/>
    </xf>
    <xf numFmtId="0" fontId="67" fillId="0" borderId="0" xfId="0" applyFont="1" applyAlignment="1">
      <alignment vertical="center"/>
    </xf>
    <xf numFmtId="0" fontId="19" fillId="0" borderId="0" xfId="0" applyFont="1" applyBorder="1" applyAlignment="1">
      <alignment vertical="center"/>
    </xf>
    <xf numFmtId="0" fontId="61"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4" xfId="0" applyBorder="1"/>
    <xf numFmtId="0" fontId="29" fillId="8" borderId="1" xfId="0" applyFont="1" applyFill="1" applyBorder="1" applyAlignment="1">
      <alignment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9" fillId="17" borderId="20" xfId="0" applyFont="1" applyFill="1" applyBorder="1" applyAlignment="1">
      <alignment vertical="center" wrapText="1"/>
    </xf>
    <xf numFmtId="0" fontId="0" fillId="0" borderId="32" xfId="0" applyFont="1" applyBorder="1" applyAlignment="1">
      <alignment horizontal="center" vertical="center"/>
    </xf>
    <xf numFmtId="0" fontId="40" fillId="0" borderId="33" xfId="0" applyFont="1" applyBorder="1" applyAlignment="1">
      <alignment horizontal="left" vertical="center" wrapText="1" indent="2"/>
    </xf>
    <xf numFmtId="0" fontId="0" fillId="0" borderId="34" xfId="0" applyFont="1" applyBorder="1" applyAlignment="1">
      <alignment horizontal="center" vertical="center" wrapText="1"/>
    </xf>
    <xf numFmtId="0" fontId="0" fillId="17" borderId="32" xfId="0" applyFont="1" applyFill="1" applyBorder="1" applyAlignment="1">
      <alignment horizontal="center" vertical="center"/>
    </xf>
    <xf numFmtId="0" fontId="40"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20" xfId="0" applyFont="1" applyFill="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69" fillId="0" borderId="33" xfId="0" applyFont="1" applyBorder="1" applyAlignment="1">
      <alignment horizontal="left" vertical="center" wrapText="1" indent="2"/>
    </xf>
    <xf numFmtId="0" fontId="40" fillId="0" borderId="33" xfId="0" applyFont="1" applyBorder="1" applyAlignment="1">
      <alignment horizontal="left" vertical="center" wrapText="1" indent="4"/>
    </xf>
    <xf numFmtId="0" fontId="0" fillId="18" borderId="20" xfId="0" applyFont="1" applyFill="1" applyBorder="1" applyAlignment="1">
      <alignment vertical="center" wrapText="1"/>
    </xf>
    <xf numFmtId="0" fontId="19" fillId="0" borderId="32" xfId="0" applyFont="1" applyFill="1" applyBorder="1" applyAlignment="1">
      <alignment horizontal="center" vertical="center"/>
    </xf>
    <xf numFmtId="0" fontId="19" fillId="0" borderId="22" xfId="0" applyFont="1" applyBorder="1" applyAlignment="1">
      <alignment vertical="center" wrapText="1"/>
    </xf>
    <xf numFmtId="0" fontId="0" fillId="0" borderId="1" xfId="0" applyBorder="1" applyAlignment="1">
      <alignment horizontal="center" vertical="center"/>
    </xf>
    <xf numFmtId="0" fontId="64" fillId="0" borderId="0" xfId="0" applyFont="1"/>
    <xf numFmtId="0" fontId="64" fillId="0" borderId="0" xfId="0" applyFont="1" applyAlignment="1">
      <alignment vertical="center" wrapText="1"/>
    </xf>
    <xf numFmtId="0" fontId="72" fillId="0" borderId="16" xfId="0" applyFont="1" applyBorder="1" applyAlignment="1">
      <alignment vertical="center" wrapText="1"/>
    </xf>
    <xf numFmtId="0" fontId="72" fillId="0" borderId="33" xfId="0" applyFont="1" applyBorder="1" applyAlignment="1">
      <alignment vertical="center" wrapText="1"/>
    </xf>
    <xf numFmtId="0" fontId="73" fillId="0" borderId="0" xfId="0" applyFont="1" applyAlignment="1">
      <alignment vertical="center"/>
    </xf>
    <xf numFmtId="0" fontId="0" fillId="0" borderId="1" xfId="0" applyBorder="1" applyAlignment="1">
      <alignment horizontal="center"/>
    </xf>
    <xf numFmtId="0" fontId="22" fillId="0" borderId="1" xfId="0" applyFont="1" applyBorder="1" applyAlignment="1">
      <alignment wrapText="1"/>
    </xf>
    <xf numFmtId="0" fontId="74" fillId="0" borderId="1" xfId="0" applyFont="1" applyBorder="1" applyAlignment="1">
      <alignment horizontal="center" vertical="center"/>
    </xf>
    <xf numFmtId="0" fontId="74" fillId="0" borderId="1" xfId="0" applyFont="1" applyBorder="1" applyAlignment="1">
      <alignment wrapText="1"/>
    </xf>
    <xf numFmtId="0" fontId="0" fillId="0" borderId="1" xfId="0" applyBorder="1"/>
    <xf numFmtId="0" fontId="29" fillId="0" borderId="0" xfId="0" applyFont="1" applyAlignment="1">
      <alignment vertical="center"/>
    </xf>
    <xf numFmtId="0" fontId="29" fillId="0" borderId="0" xfId="0" applyFont="1"/>
    <xf numFmtId="0" fontId="70" fillId="0" borderId="35" xfId="0" applyFont="1" applyBorder="1" applyAlignment="1">
      <alignment vertical="center" wrapText="1"/>
    </xf>
    <xf numFmtId="0" fontId="70" fillId="0" borderId="0" xfId="0" applyFont="1" applyAlignment="1">
      <alignment vertical="center"/>
    </xf>
    <xf numFmtId="0" fontId="72" fillId="0" borderId="0" xfId="0" applyFont="1" applyAlignment="1">
      <alignment vertical="center" wrapText="1"/>
    </xf>
    <xf numFmtId="0" fontId="64" fillId="0" borderId="16" xfId="0" applyFont="1" applyBorder="1"/>
    <xf numFmtId="0" fontId="81" fillId="0" borderId="0" xfId="0" applyFont="1" applyAlignment="1">
      <alignment vertical="center"/>
    </xf>
    <xf numFmtId="0" fontId="81" fillId="0" borderId="35" xfId="0" applyFont="1" applyBorder="1" applyAlignment="1">
      <alignment vertical="center"/>
    </xf>
    <xf numFmtId="0" fontId="64" fillId="0" borderId="35" xfId="0" applyFont="1" applyBorder="1"/>
    <xf numFmtId="0" fontId="82" fillId="0" borderId="0" xfId="0" applyFont="1" applyAlignment="1">
      <alignment vertical="center"/>
    </xf>
    <xf numFmtId="0" fontId="82" fillId="0" borderId="0" xfId="0" applyFont="1"/>
    <xf numFmtId="0" fontId="37" fillId="0" borderId="16" xfId="0" applyFont="1" applyBorder="1" applyAlignment="1">
      <alignment vertical="center" wrapText="1"/>
    </xf>
    <xf numFmtId="0" fontId="37" fillId="0" borderId="33" xfId="0" applyFont="1" applyBorder="1" applyAlignment="1">
      <alignment vertical="center" wrapText="1"/>
    </xf>
    <xf numFmtId="0" fontId="84"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5" fillId="0" borderId="0" xfId="0" applyFont="1" applyFill="1" applyAlignment="1">
      <alignment vertical="center"/>
    </xf>
    <xf numFmtId="0" fontId="86" fillId="0" borderId="0" xfId="0" applyFont="1" applyFill="1" applyAlignment="1">
      <alignment vertical="center" wrapText="1"/>
    </xf>
    <xf numFmtId="0" fontId="83" fillId="0" borderId="0" xfId="0" applyFont="1" applyFill="1" applyAlignment="1">
      <alignment horizontal="left"/>
    </xf>
    <xf numFmtId="0" fontId="84" fillId="0" borderId="0" xfId="0" applyFont="1" applyFill="1" applyAlignment="1"/>
    <xf numFmtId="0" fontId="0" fillId="0" borderId="0" xfId="0" applyFill="1" applyAlignment="1"/>
    <xf numFmtId="0" fontId="85" fillId="0" borderId="0" xfId="0" applyFont="1" applyFill="1" applyBorder="1" applyAlignment="1">
      <alignment vertical="center" wrapText="1"/>
    </xf>
    <xf numFmtId="0" fontId="0" fillId="0" borderId="0" xfId="0" applyFill="1" applyBorder="1" applyAlignment="1">
      <alignment vertical="center" wrapText="1"/>
    </xf>
    <xf numFmtId="0" fontId="84"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87" fillId="0" borderId="1" xfId="0" applyFont="1" applyFill="1" applyBorder="1" applyAlignment="1">
      <alignment horizontal="center" vertical="center" wrapText="1"/>
    </xf>
    <xf numFmtId="0" fontId="88" fillId="0" borderId="1" xfId="0" applyFont="1" applyFill="1" applyBorder="1" applyAlignment="1">
      <alignment horizontal="center" vertical="center" wrapText="1"/>
    </xf>
    <xf numFmtId="0" fontId="88"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0"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horizontal="center"/>
    </xf>
    <xf numFmtId="0" fontId="64" fillId="0" borderId="0" xfId="0" applyFont="1"/>
    <xf numFmtId="0" fontId="83" fillId="0" borderId="0" xfId="0" applyFont="1" applyFill="1" applyAlignment="1">
      <alignment vertical="center" wrapText="1"/>
    </xf>
    <xf numFmtId="0" fontId="19" fillId="0" borderId="1" xfId="0" applyFont="1" applyFill="1" applyBorder="1" applyAlignment="1">
      <alignment horizontal="center" vertical="center" wrapText="1"/>
    </xf>
    <xf numFmtId="0" fontId="89" fillId="0" borderId="0" xfId="12" applyFont="1"/>
    <xf numFmtId="0" fontId="90" fillId="0" borderId="0" xfId="12" applyFont="1" applyBorder="1"/>
    <xf numFmtId="0" fontId="90" fillId="0" borderId="0" xfId="12" applyFont="1"/>
    <xf numFmtId="0" fontId="90" fillId="23" borderId="20" xfId="12" applyFont="1" applyFill="1" applyBorder="1" applyAlignment="1"/>
    <xf numFmtId="0" fontId="91" fillId="23" borderId="28" xfId="12" applyFont="1" applyFill="1" applyBorder="1" applyAlignment="1">
      <alignment horizontal="center" vertical="center" wrapText="1"/>
    </xf>
    <xf numFmtId="0" fontId="91" fillId="23" borderId="0" xfId="12" applyFont="1" applyFill="1" applyBorder="1" applyAlignment="1">
      <alignment horizontal="center" vertical="center" wrapText="1"/>
    </xf>
    <xf numFmtId="0" fontId="90" fillId="0" borderId="0" xfId="12" applyFont="1" applyFill="1"/>
    <xf numFmtId="0" fontId="90" fillId="0" borderId="0" xfId="12" applyFont="1" applyBorder="1" applyAlignment="1">
      <alignment wrapText="1"/>
    </xf>
    <xf numFmtId="0" fontId="90" fillId="0" borderId="0" xfId="12" applyFont="1" applyAlignment="1">
      <alignment wrapText="1"/>
    </xf>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3" fillId="0" borderId="0" xfId="0" applyFont="1" applyFill="1" applyAlignment="1">
      <alignment horizontal="left" vertical="center"/>
    </xf>
    <xf numFmtId="0" fontId="0" fillId="0" borderId="0" xfId="0" applyFill="1" applyAlignment="1">
      <alignment horizontal="left" vertical="center"/>
    </xf>
    <xf numFmtId="0" fontId="95" fillId="0" borderId="0" xfId="0" applyFont="1" applyFill="1" applyAlignment="1">
      <alignment horizontal="left" vertical="center"/>
    </xf>
    <xf numFmtId="49" fontId="22" fillId="0" borderId="1" xfId="15" applyNumberFormat="1" applyFont="1" applyFill="1" applyBorder="1" applyAlignment="1">
      <alignment horizontal="center" vertical="center" wrapText="1"/>
    </xf>
    <xf numFmtId="49" fontId="22" fillId="0" borderId="1" xfId="15" quotePrefix="1" applyNumberFormat="1" applyFont="1" applyFill="1" applyBorder="1" applyAlignment="1">
      <alignment horizontal="center"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5" applyFont="1" applyFill="1" applyBorder="1" applyAlignment="1">
      <alignment horizontal="left" vertical="center" wrapText="1"/>
    </xf>
    <xf numFmtId="0" fontId="22" fillId="0" borderId="1" xfId="15" applyFont="1" applyFill="1" applyBorder="1" applyAlignment="1">
      <alignment vertical="center" wrapText="1"/>
    </xf>
    <xf numFmtId="0" fontId="22" fillId="0" borderId="1" xfId="15" applyNumberFormat="1" applyFont="1" applyFill="1" applyBorder="1" applyAlignment="1">
      <alignment horizontal="center" vertical="center" wrapText="1"/>
    </xf>
    <xf numFmtId="0" fontId="96" fillId="0" borderId="1" xfId="15" applyFont="1" applyFill="1" applyBorder="1" applyAlignment="1">
      <alignment horizontal="left" vertical="center" wrapText="1" indent="2"/>
    </xf>
    <xf numFmtId="0" fontId="22" fillId="0" borderId="1" xfId="15" quotePrefix="1" applyFont="1" applyFill="1" applyBorder="1" applyAlignment="1">
      <alignment horizontal="center" vertical="center" wrapText="1"/>
    </xf>
    <xf numFmtId="0" fontId="22" fillId="0" borderId="3" xfId="0" applyFont="1" applyBorder="1" applyAlignment="1">
      <alignment horizontal="center" vertical="center"/>
    </xf>
    <xf numFmtId="0" fontId="31" fillId="0" borderId="0" xfId="0" applyFont="1"/>
    <xf numFmtId="0" fontId="22" fillId="0" borderId="1" xfId="0" applyFont="1" applyBorder="1" applyAlignment="1">
      <alignment horizontal="center"/>
    </xf>
    <xf numFmtId="0" fontId="99" fillId="0" borderId="0" xfId="0" applyFont="1"/>
    <xf numFmtId="0" fontId="22" fillId="0" borderId="1" xfId="0" applyFont="1" applyBorder="1"/>
    <xf numFmtId="0" fontId="22" fillId="0" borderId="1" xfId="0" applyFont="1" applyBorder="1" applyAlignment="1">
      <alignment horizontal="left" indent="2"/>
    </xf>
    <xf numFmtId="0" fontId="22" fillId="0" borderId="1" xfId="0" applyFont="1" applyFill="1" applyBorder="1" applyAlignment="1">
      <alignment horizontal="left" wrapText="1" indent="2"/>
    </xf>
    <xf numFmtId="0" fontId="22" fillId="0" borderId="1" xfId="0" applyFont="1" applyFill="1" applyBorder="1" applyAlignment="1">
      <alignment horizontal="left" indent="2"/>
    </xf>
    <xf numFmtId="0" fontId="22" fillId="0" borderId="1" xfId="0" applyFont="1" applyFill="1" applyBorder="1" applyAlignment="1">
      <alignment horizontal="left" indent="4"/>
    </xf>
    <xf numFmtId="0" fontId="100"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1" xfId="0" applyFont="1" applyBorder="1" applyAlignment="1">
      <alignment horizontal="left" vertical="center" wrapText="1"/>
    </xf>
    <xf numFmtId="0" fontId="22"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Border="1" applyAlignment="1">
      <alignment vertical="top" wrapText="1"/>
    </xf>
    <xf numFmtId="0" fontId="100" fillId="0" borderId="0" xfId="0" applyFont="1" applyBorder="1" applyAlignment="1">
      <alignment horizontal="left" wrapText="1"/>
    </xf>
    <xf numFmtId="0" fontId="22" fillId="0" borderId="0" xfId="0" applyFont="1" applyBorder="1" applyAlignment="1">
      <alignment horizontal="left" wrapText="1"/>
    </xf>
    <xf numFmtId="0" fontId="100" fillId="0" borderId="0" xfId="0" applyFont="1" applyBorder="1"/>
    <xf numFmtId="0" fontId="22" fillId="0" borderId="1" xfId="0" applyFont="1" applyFill="1" applyBorder="1" applyAlignment="1">
      <alignment horizontal="center" wrapText="1"/>
    </xf>
    <xf numFmtId="0" fontId="22" fillId="0" borderId="0" xfId="0" applyFont="1" applyBorder="1" applyAlignment="1">
      <alignment horizontal="left" vertical="center" wrapText="1"/>
    </xf>
    <xf numFmtId="0" fontId="22" fillId="0" borderId="0" xfId="0" applyFont="1" applyBorder="1" applyAlignment="1">
      <alignment horizontal="left" vertical="center"/>
    </xf>
    <xf numFmtId="0" fontId="31" fillId="0" borderId="13" xfId="0" applyFont="1" applyBorder="1" applyAlignment="1">
      <alignment horizontal="center"/>
    </xf>
    <xf numFmtId="0" fontId="31" fillId="0" borderId="13" xfId="0" applyFont="1" applyFill="1" applyBorder="1" applyAlignment="1">
      <alignment horizontal="center"/>
    </xf>
    <xf numFmtId="0" fontId="101" fillId="0" borderId="0" xfId="14" applyFont="1" applyFill="1" applyBorder="1" applyAlignment="1">
      <alignment horizontal="left" vertical="center"/>
    </xf>
    <xf numFmtId="0" fontId="101" fillId="6" borderId="1" xfId="17" applyNumberFormat="1" applyFont="1" applyFill="1" applyBorder="1" applyAlignment="1">
      <alignment horizontal="center" vertical="center" wrapText="1"/>
    </xf>
    <xf numFmtId="0" fontId="31" fillId="0" borderId="1" xfId="0" applyFont="1" applyBorder="1"/>
    <xf numFmtId="0" fontId="31" fillId="0" borderId="1" xfId="0" applyFont="1" applyBorder="1" applyAlignment="1">
      <alignment horizontal="left" indent="1"/>
    </xf>
    <xf numFmtId="0" fontId="31" fillId="10" borderId="1" xfId="0" applyFont="1" applyFill="1" applyBorder="1" applyAlignment="1">
      <alignment horizontal="left" indent="1"/>
    </xf>
    <xf numFmtId="0" fontId="15" fillId="0" borderId="0" xfId="2" applyFont="1" applyFill="1" applyBorder="1">
      <alignment vertical="center"/>
    </xf>
    <xf numFmtId="0" fontId="34"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1" fillId="0" borderId="0" xfId="4" applyFont="1" applyFill="1" applyBorder="1" applyAlignment="1">
      <alignment vertical="center"/>
    </xf>
    <xf numFmtId="0" fontId="22" fillId="0" borderId="0" xfId="2" applyFont="1" applyFill="1" applyBorder="1">
      <alignment vertical="center"/>
    </xf>
    <xf numFmtId="0" fontId="31" fillId="10" borderId="14" xfId="3" applyFont="1" applyFill="1" applyBorder="1" applyAlignment="1" applyProtection="1">
      <alignment horizontal="center" vertical="center" wrapText="1"/>
    </xf>
    <xf numFmtId="0" fontId="31" fillId="0" borderId="1" xfId="8" applyFont="1" applyFill="1" applyBorder="1" applyAlignment="1">
      <alignment horizontal="center" vertical="center" wrapText="1"/>
    </xf>
    <xf numFmtId="0" fontId="31"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1" fillId="0" borderId="1" xfId="3" quotePrefix="1" applyFont="1" applyFill="1" applyBorder="1" applyAlignment="1">
      <alignment horizontal="center" vertical="center"/>
    </xf>
    <xf numFmtId="0" fontId="31"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0" fontId="22" fillId="0" borderId="11" xfId="3" applyFont="1" applyFill="1" applyBorder="1" applyAlignment="1">
      <alignment horizontal="left" vertical="center" wrapText="1" indent="3"/>
    </xf>
    <xf numFmtId="0" fontId="102" fillId="0" borderId="11" xfId="3" applyFont="1" applyFill="1" applyBorder="1" applyAlignment="1">
      <alignment horizontal="left" vertical="center" wrapText="1" indent="3"/>
    </xf>
    <xf numFmtId="0" fontId="16" fillId="0" borderId="0" xfId="3" quotePrefix="1" applyFont="1" applyFill="1" applyBorder="1" applyAlignment="1">
      <alignment horizontal="right" vertical="center"/>
    </xf>
    <xf numFmtId="3" fontId="103" fillId="0" borderId="0" xfId="5" applyFont="1" applyFill="1" applyBorder="1" applyAlignment="1">
      <alignment horizontal="center" vertical="center"/>
      <protection locked="0"/>
    </xf>
    <xf numFmtId="0" fontId="34"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1" fillId="0" borderId="14" xfId="8" applyFont="1" applyFill="1" applyBorder="1" applyAlignment="1">
      <alignment horizontal="center" vertical="center" wrapText="1"/>
    </xf>
    <xf numFmtId="0" fontId="31"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2" fillId="0" borderId="10" xfId="3" applyFont="1" applyFill="1" applyBorder="1" applyAlignment="1">
      <alignment horizontal="left" vertical="center" wrapText="1" indent="3"/>
    </xf>
    <xf numFmtId="0" fontId="31" fillId="0" borderId="1" xfId="3" quotePrefix="1" applyNumberFormat="1" applyFont="1" applyFill="1" applyBorder="1" applyAlignment="1">
      <alignment horizontal="center" vertical="center"/>
    </xf>
    <xf numFmtId="0" fontId="31"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04" fillId="0" borderId="0" xfId="3" applyFont="1" applyFill="1" applyBorder="1" applyAlignment="1" applyProtection="1">
      <alignment vertical="center"/>
    </xf>
    <xf numFmtId="0" fontId="105" fillId="0" borderId="0" xfId="4" applyFont="1" applyFill="1" applyBorder="1" applyAlignment="1">
      <alignment vertical="center" wrapText="1"/>
    </xf>
    <xf numFmtId="0" fontId="71" fillId="0" borderId="1" xfId="8" applyFont="1" applyFill="1" applyBorder="1" applyAlignment="1">
      <alignment horizontal="center" vertical="center" wrapText="1"/>
    </xf>
    <xf numFmtId="0" fontId="71" fillId="0" borderId="1" xfId="8" applyFont="1" applyFill="1" applyBorder="1" applyAlignment="1">
      <alignment vertical="center" wrapText="1"/>
    </xf>
    <xf numFmtId="0" fontId="32"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07" fillId="0" borderId="0" xfId="2" applyFont="1" applyFill="1" applyBorder="1" applyAlignment="1">
      <alignment vertical="top"/>
    </xf>
    <xf numFmtId="0" fontId="108"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09"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4" fillId="0" borderId="0" xfId="0" applyFont="1" applyFill="1"/>
    <xf numFmtId="0" fontId="86" fillId="0" borderId="0" xfId="0" applyFont="1" applyFill="1" applyAlignment="1">
      <alignment wrapText="1"/>
    </xf>
    <xf numFmtId="0" fontId="110" fillId="0" borderId="0" xfId="0" applyFont="1" applyFill="1" applyAlignment="1"/>
    <xf numFmtId="0" fontId="75" fillId="0" borderId="0" xfId="0" applyFont="1" applyFill="1" applyBorder="1" applyAlignment="1">
      <alignment vertical="center" wrapText="1"/>
    </xf>
    <xf numFmtId="0" fontId="72" fillId="0" borderId="0" xfId="0" applyFont="1" applyFill="1" applyBorder="1" applyAlignment="1">
      <alignment horizontal="center" vertical="center" wrapText="1"/>
    </xf>
    <xf numFmtId="0" fontId="76" fillId="0" borderId="0" xfId="0" applyFont="1" applyFill="1" applyBorder="1" applyAlignment="1">
      <alignment vertical="center" wrapText="1"/>
    </xf>
    <xf numFmtId="0" fontId="111" fillId="0" borderId="0" xfId="0" applyFont="1" applyFill="1" applyBorder="1" applyAlignment="1">
      <alignment vertical="center" wrapText="1"/>
    </xf>
    <xf numFmtId="0" fontId="0" fillId="0" borderId="0" xfId="0" applyAlignment="1"/>
    <xf numFmtId="0" fontId="72" fillId="0" borderId="0" xfId="0" applyFont="1" applyFill="1" applyBorder="1" applyAlignment="1">
      <alignment vertical="center" wrapText="1"/>
    </xf>
    <xf numFmtId="0" fontId="112"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0" fillId="0" borderId="14" xfId="0" applyFill="1" applyBorder="1"/>
    <xf numFmtId="0" fontId="0" fillId="0" borderId="12" xfId="0" applyFill="1" applyBorder="1"/>
    <xf numFmtId="0" fontId="0" fillId="0" borderId="7" xfId="0" applyFill="1" applyBorder="1"/>
    <xf numFmtId="0" fontId="72" fillId="10" borderId="1" xfId="0" applyFont="1" applyFill="1" applyBorder="1" applyAlignment="1">
      <alignment horizontal="center" vertical="center" wrapText="1"/>
    </xf>
    <xf numFmtId="0" fontId="113"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0" fillId="0" borderId="8" xfId="0" applyFont="1" applyFill="1" applyBorder="1" applyAlignment="1">
      <alignment horizontal="left" vertical="center" wrapText="1"/>
    </xf>
    <xf numFmtId="0" fontId="114" fillId="0" borderId="8" xfId="0" applyFont="1" applyFill="1" applyBorder="1" applyAlignment="1">
      <alignment horizontal="left" vertical="center" wrapText="1" indent="3"/>
    </xf>
    <xf numFmtId="0" fontId="115"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1"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58" fillId="0" borderId="0" xfId="0" applyFont="1" applyFill="1"/>
    <xf numFmtId="0" fontId="78" fillId="0" borderId="13" xfId="0" applyFont="1" applyFill="1" applyBorder="1" applyAlignment="1">
      <alignment vertical="center" wrapText="1"/>
    </xf>
    <xf numFmtId="0" fontId="78" fillId="0" borderId="14" xfId="0" applyFont="1" applyFill="1" applyBorder="1" applyAlignment="1">
      <alignment horizontal="center" vertical="center" wrapText="1"/>
    </xf>
    <xf numFmtId="0" fontId="58" fillId="0" borderId="0" xfId="0" applyFont="1" applyFill="1" applyBorder="1"/>
    <xf numFmtId="0" fontId="58" fillId="0" borderId="0" xfId="0" applyFont="1" applyFill="1" applyAlignment="1"/>
    <xf numFmtId="0" fontId="39" fillId="0" borderId="0" xfId="0" applyFont="1" applyFill="1" applyAlignment="1"/>
    <xf numFmtId="0" fontId="83"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117" fillId="0" borderId="0" xfId="0" applyFont="1"/>
    <xf numFmtId="0" fontId="72" fillId="0" borderId="0" xfId="0" applyFont="1" applyAlignment="1">
      <alignment horizontal="center" vertical="center" wrapText="1"/>
    </xf>
    <xf numFmtId="0" fontId="80" fillId="0" borderId="0" xfId="0" applyFont="1" applyBorder="1" applyAlignment="1">
      <alignment horizontal="center" vertical="center" wrapText="1"/>
    </xf>
    <xf numFmtId="0" fontId="0" fillId="0" borderId="0" xfId="0" applyAlignment="1">
      <alignment vertical="center" wrapText="1"/>
    </xf>
    <xf numFmtId="0" fontId="35" fillId="0" borderId="0" xfId="0" applyFont="1" applyBorder="1" applyAlignment="1">
      <alignment vertical="center" wrapText="1"/>
    </xf>
    <xf numFmtId="0" fontId="118" fillId="0" borderId="0" xfId="0" applyFont="1"/>
    <xf numFmtId="0" fontId="35" fillId="0" borderId="0" xfId="0" applyFont="1" applyAlignment="1">
      <alignment vertical="center" wrapText="1"/>
    </xf>
    <xf numFmtId="0" fontId="68" fillId="0" borderId="0" xfId="0" applyFont="1" applyAlignment="1">
      <alignment horizontal="center" vertical="center"/>
    </xf>
    <xf numFmtId="0" fontId="35" fillId="0" borderId="4" xfId="0" applyFont="1" applyBorder="1" applyAlignment="1">
      <alignment horizontal="center" vertical="center" wrapText="1"/>
    </xf>
    <xf numFmtId="0" fontId="15" fillId="0" borderId="12" xfId="0" applyFont="1" applyBorder="1" applyAlignment="1">
      <alignment vertical="center" wrapText="1"/>
    </xf>
    <xf numFmtId="0" fontId="35" fillId="0" borderId="6" xfId="0" applyFont="1" applyBorder="1" applyAlignment="1">
      <alignment horizontal="center" vertical="center" wrapText="1"/>
    </xf>
    <xf numFmtId="0" fontId="0" fillId="0" borderId="0" xfId="0" applyBorder="1" applyAlignment="1">
      <alignment horizontal="left" vertical="top"/>
    </xf>
    <xf numFmtId="0" fontId="119"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0" fillId="0" borderId="0" xfId="0" applyFont="1"/>
    <xf numFmtId="0" fontId="86" fillId="0" borderId="0" xfId="0" applyFont="1"/>
    <xf numFmtId="0" fontId="72" fillId="0" borderId="0" xfId="0" applyFont="1" applyBorder="1" applyAlignment="1">
      <alignment horizontal="center" vertical="center" wrapText="1"/>
    </xf>
    <xf numFmtId="0" fontId="75"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1" fillId="0" borderId="1" xfId="0" applyFont="1" applyFill="1" applyBorder="1" applyAlignment="1">
      <alignment horizontal="center" vertical="center"/>
    </xf>
    <xf numFmtId="0" fontId="31"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4" fillId="0" borderId="0" xfId="0" applyFont="1" applyFill="1" applyAlignment="1"/>
    <xf numFmtId="0" fontId="33"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4" fillId="0" borderId="0" xfId="0" applyFont="1" applyFill="1" applyBorder="1" applyAlignment="1"/>
    <xf numFmtId="0" fontId="34" fillId="0" borderId="0" xfId="0" applyFont="1" applyFill="1" applyBorder="1" applyAlignment="1">
      <alignment horizontal="left"/>
    </xf>
    <xf numFmtId="0" fontId="33" fillId="0" borderId="0" xfId="0" applyFont="1" applyFill="1" applyBorder="1" applyAlignment="1">
      <alignment horizontal="left"/>
    </xf>
    <xf numFmtId="0" fontId="39"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8" applyFont="1" applyFill="1" applyBorder="1" applyAlignment="1">
      <alignment horizontal="center" vertical="center" wrapText="1"/>
    </xf>
    <xf numFmtId="0" fontId="31" fillId="0" borderId="1" xfId="0" applyFont="1" applyFill="1" applyBorder="1" applyAlignment="1">
      <alignment horizontal="center"/>
    </xf>
    <xf numFmtId="0" fontId="33"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4" fillId="0" borderId="0" xfId="0" applyFont="1" applyAlignment="1">
      <alignment vertical="center"/>
    </xf>
    <xf numFmtId="0" fontId="35" fillId="0" borderId="0" xfId="0" applyFont="1" applyAlignment="1">
      <alignment vertical="center"/>
    </xf>
    <xf numFmtId="0" fontId="116" fillId="0" borderId="0" xfId="0" applyFont="1" applyBorder="1" applyAlignment="1">
      <alignment horizontal="left" vertical="top" wrapText="1"/>
    </xf>
    <xf numFmtId="0" fontId="58" fillId="0" borderId="0" xfId="0" applyFont="1"/>
    <xf numFmtId="0" fontId="19" fillId="6" borderId="1" xfId="0" applyFont="1" applyFill="1" applyBorder="1" applyAlignment="1">
      <alignment horizontal="center" vertical="center"/>
    </xf>
    <xf numFmtId="0" fontId="58" fillId="0" borderId="1" xfId="0" applyFont="1" applyBorder="1" applyAlignment="1">
      <alignment horizontal="center" vertical="center"/>
    </xf>
    <xf numFmtId="0" fontId="58"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04" fillId="0" borderId="1" xfId="0" applyFont="1" applyBorder="1" applyAlignment="1">
      <alignment horizontal="center" vertical="center"/>
    </xf>
    <xf numFmtId="0" fontId="104" fillId="0" borderId="1" xfId="0" applyFont="1" applyBorder="1" applyAlignment="1">
      <alignment horizontal="justify" vertical="top" wrapText="1"/>
    </xf>
    <xf numFmtId="0" fontId="79" fillId="0" borderId="1" xfId="0" applyFont="1" applyBorder="1" applyAlignment="1">
      <alignment horizontal="center" vertical="center" wrapText="1"/>
    </xf>
    <xf numFmtId="0" fontId="79" fillId="0" borderId="7" xfId="0" applyFont="1" applyBorder="1" applyAlignment="1">
      <alignment horizontal="justify" vertical="center" wrapText="1"/>
    </xf>
    <xf numFmtId="0" fontId="104" fillId="0" borderId="7" xfId="0" applyFont="1" applyBorder="1" applyAlignment="1">
      <alignment horizontal="justify" vertical="center" wrapText="1"/>
    </xf>
    <xf numFmtId="0" fontId="79" fillId="0" borderId="13" xfId="0" applyFont="1" applyBorder="1" applyAlignment="1">
      <alignment horizontal="center" vertical="center" wrapText="1"/>
    </xf>
    <xf numFmtId="0" fontId="104" fillId="0" borderId="9" xfId="0" applyFont="1" applyBorder="1" applyAlignment="1">
      <alignment horizontal="justify" vertical="center" wrapText="1"/>
    </xf>
    <xf numFmtId="0" fontId="0" fillId="0" borderId="13" xfId="0" applyFont="1" applyBorder="1"/>
    <xf numFmtId="0" fontId="79" fillId="0" borderId="15" xfId="0" applyFont="1" applyBorder="1" applyAlignment="1">
      <alignment horizontal="center" vertical="center" wrapText="1"/>
    </xf>
    <xf numFmtId="0" fontId="122" fillId="0" borderId="2" xfId="0" applyFont="1" applyBorder="1" applyAlignment="1">
      <alignment horizontal="justify" vertical="center" wrapText="1"/>
    </xf>
    <xf numFmtId="0" fontId="0" fillId="0" borderId="15" xfId="0" applyFont="1" applyBorder="1"/>
    <xf numFmtId="0" fontId="122" fillId="0" borderId="15" xfId="0" applyFont="1" applyBorder="1" applyAlignment="1">
      <alignment horizontal="right" vertical="center" wrapText="1"/>
    </xf>
    <xf numFmtId="0" fontId="122" fillId="0" borderId="14" xfId="0" applyFont="1" applyBorder="1" applyAlignment="1">
      <alignment horizontal="right" vertical="center" wrapText="1"/>
    </xf>
    <xf numFmtId="0" fontId="122" fillId="0" borderId="12" xfId="0" applyFont="1" applyBorder="1" applyAlignment="1">
      <alignment horizontal="justify" vertical="center" wrapText="1"/>
    </xf>
    <xf numFmtId="0" fontId="0" fillId="0" borderId="14" xfId="0" applyFont="1" applyBorder="1"/>
    <xf numFmtId="0" fontId="58" fillId="0" borderId="1" xfId="0" applyFont="1" applyBorder="1" applyAlignment="1">
      <alignment horizontal="justify" vertical="center" wrapText="1"/>
    </xf>
    <xf numFmtId="0" fontId="58" fillId="0" borderId="7" xfId="0" applyFont="1" applyBorder="1" applyAlignment="1">
      <alignment horizontal="justify" vertical="center" wrapText="1"/>
    </xf>
    <xf numFmtId="0" fontId="58" fillId="0" borderId="13" xfId="0" applyFont="1" applyBorder="1" applyAlignment="1">
      <alignment horizontal="justify" vertical="center" wrapText="1"/>
    </xf>
    <xf numFmtId="0" fontId="123" fillId="0" borderId="15" xfId="0" applyFont="1" applyBorder="1" applyAlignment="1">
      <alignment horizontal="justify" vertical="center" wrapText="1"/>
    </xf>
    <xf numFmtId="0" fontId="79" fillId="0" borderId="9" xfId="0" applyFont="1" applyBorder="1" applyAlignment="1">
      <alignment horizontal="justify" vertical="center" wrapText="1"/>
    </xf>
    <xf numFmtId="0" fontId="0" fillId="0" borderId="0" xfId="0" applyFont="1" applyAlignment="1">
      <alignment vertical="top"/>
    </xf>
    <xf numFmtId="0" fontId="58" fillId="0" borderId="0" xfId="0" applyFont="1" applyAlignment="1">
      <alignment horizontal="center" vertical="center"/>
    </xf>
    <xf numFmtId="0" fontId="117" fillId="0" borderId="0" xfId="0" applyFont="1" applyAlignment="1">
      <alignment vertical="center" wrapText="1"/>
    </xf>
    <xf numFmtId="0" fontId="0" fillId="0" borderId="0" xfId="0" applyAlignment="1">
      <alignment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5" fillId="0" borderId="1" xfId="2" applyFont="1" applyFill="1" applyBorder="1" applyAlignment="1">
      <alignment horizontal="center" vertical="center"/>
    </xf>
    <xf numFmtId="0" fontId="19" fillId="0" borderId="0" xfId="0" applyFont="1" applyBorder="1" applyAlignment="1">
      <alignment horizontal="center" vertical="center" wrapText="1"/>
    </xf>
    <xf numFmtId="0" fontId="11" fillId="0" borderId="13" xfId="0" applyFont="1" applyBorder="1" applyAlignment="1">
      <alignment horizontal="center" vertical="center" wrapText="1"/>
    </xf>
    <xf numFmtId="0" fontId="15" fillId="0" borderId="13" xfId="2" applyFont="1" applyFill="1" applyBorder="1" applyAlignment="1">
      <alignment horizontal="center" vertical="center"/>
    </xf>
    <xf numFmtId="0" fontId="22" fillId="0" borderId="1" xfId="2" applyFont="1" applyFill="1" applyBorder="1" applyAlignment="1">
      <alignment horizontal="center" vertical="center" wrapText="1"/>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93" fillId="26" borderId="0" xfId="13" applyFont="1" applyFill="1" applyBorder="1" applyAlignment="1" applyProtection="1">
      <alignment vertical="center" wrapText="1"/>
    </xf>
    <xf numFmtId="0" fontId="128" fillId="27" borderId="0" xfId="13" applyFont="1" applyFill="1" applyBorder="1" applyAlignment="1" applyProtection="1">
      <alignment vertical="center" wrapText="1"/>
    </xf>
    <xf numFmtId="0" fontId="94" fillId="28" borderId="0" xfId="13" applyFont="1" applyFill="1" applyBorder="1" applyAlignment="1" applyProtection="1">
      <alignment vertical="center" wrapText="1"/>
    </xf>
    <xf numFmtId="0" fontId="93" fillId="24" borderId="0" xfId="13" applyFont="1" applyFill="1" applyBorder="1" applyAlignment="1" applyProtection="1"/>
    <xf numFmtId="0" fontId="102" fillId="0" borderId="0" xfId="13" applyFont="1" applyFill="1" applyBorder="1" applyAlignment="1" applyProtection="1">
      <alignment vertical="center" wrapText="1"/>
    </xf>
    <xf numFmtId="49" fontId="129" fillId="0" borderId="28" xfId="13" applyNumberFormat="1" applyFont="1" applyFill="1" applyBorder="1" applyAlignment="1" applyProtection="1">
      <alignment vertical="center" wrapText="1"/>
    </xf>
    <xf numFmtId="49" fontId="129" fillId="0" borderId="0" xfId="13" applyNumberFormat="1" applyFont="1" applyFill="1" applyBorder="1" applyAlignment="1" applyProtection="1">
      <alignment vertical="center" wrapText="1"/>
    </xf>
    <xf numFmtId="0" fontId="102" fillId="0" borderId="0" xfId="13" applyFont="1" applyBorder="1" applyAlignment="1" applyProtection="1">
      <alignment wrapText="1"/>
    </xf>
    <xf numFmtId="0" fontId="130" fillId="0" borderId="0" xfId="13" applyFont="1" applyFill="1" applyBorder="1" applyAlignment="1" applyProtection="1">
      <alignment vertical="center" wrapText="1"/>
    </xf>
    <xf numFmtId="0" fontId="131" fillId="0" borderId="0" xfId="13" applyFont="1" applyFill="1" applyBorder="1" applyAlignment="1" applyProtection="1">
      <alignment vertical="center" wrapText="1"/>
    </xf>
    <xf numFmtId="0" fontId="9" fillId="0" borderId="0" xfId="12" applyFont="1" applyAlignment="1">
      <alignment wrapText="1"/>
    </xf>
    <xf numFmtId="0" fontId="133" fillId="0" borderId="0" xfId="13" applyFont="1" applyFill="1" applyBorder="1" applyAlignment="1" applyProtection="1">
      <alignment vertical="center" wrapText="1"/>
    </xf>
    <xf numFmtId="0" fontId="93" fillId="0" borderId="0" xfId="13" applyFont="1" applyFill="1" applyBorder="1" applyAlignment="1" applyProtection="1"/>
    <xf numFmtId="0" fontId="124" fillId="0" borderId="0" xfId="0" applyFont="1" applyAlignment="1">
      <alignment vertical="top"/>
    </xf>
    <xf numFmtId="0" fontId="9" fillId="23" borderId="24" xfId="12" applyFont="1" applyFill="1" applyBorder="1" applyAlignment="1"/>
    <xf numFmtId="0" fontId="9" fillId="23" borderId="20" xfId="12" applyFont="1" applyFill="1" applyBorder="1" applyAlignment="1"/>
    <xf numFmtId="0" fontId="9" fillId="23" borderId="26" xfId="12" applyFont="1" applyFill="1" applyBorder="1" applyAlignment="1"/>
    <xf numFmtId="0" fontId="137" fillId="23" borderId="0" xfId="13" applyFont="1" applyFill="1" applyBorder="1" applyAlignment="1" applyProtection="1">
      <alignment horizontal="left" vertical="center" wrapText="1"/>
    </xf>
    <xf numFmtId="0" fontId="124" fillId="0" borderId="21" xfId="12" applyFont="1" applyBorder="1" applyAlignment="1">
      <alignment horizontal="center" vertical="center" wrapText="1"/>
    </xf>
    <xf numFmtId="49" fontId="139" fillId="0" borderId="28" xfId="6" applyNumberFormat="1" applyFont="1" applyFill="1" applyBorder="1" applyAlignment="1" applyProtection="1">
      <alignment vertical="center" wrapText="1"/>
    </xf>
    <xf numFmtId="49" fontId="139" fillId="24" borderId="28" xfId="6" applyNumberFormat="1" applyFont="1" applyFill="1" applyBorder="1" applyAlignment="1" applyProtection="1">
      <alignment vertical="center" wrapText="1"/>
    </xf>
    <xf numFmtId="49" fontId="139" fillId="0" borderId="0" xfId="6" applyNumberFormat="1" applyFont="1" applyFill="1" applyBorder="1" applyAlignment="1" applyProtection="1">
      <alignment vertical="center" wrapText="1"/>
    </xf>
    <xf numFmtId="0" fontId="124" fillId="23" borderId="28" xfId="12" applyFont="1" applyFill="1" applyBorder="1" applyAlignment="1">
      <alignment horizontal="center" vertical="center" wrapText="1"/>
    </xf>
    <xf numFmtId="49" fontId="129" fillId="24" borderId="28" xfId="13" applyNumberFormat="1" applyFont="1" applyFill="1" applyBorder="1" applyAlignment="1" applyProtection="1">
      <alignment vertical="center" wrapText="1"/>
    </xf>
    <xf numFmtId="0" fontId="9" fillId="23" borderId="46" xfId="12" applyFont="1" applyFill="1" applyBorder="1" applyAlignment="1"/>
    <xf numFmtId="0" fontId="102" fillId="0" borderId="0" xfId="13" applyFont="1" applyBorder="1" applyAlignment="1" applyProtection="1"/>
    <xf numFmtId="0" fontId="9" fillId="0" borderId="0" xfId="12" applyFont="1" applyBorder="1" applyAlignment="1">
      <alignment wrapText="1"/>
    </xf>
    <xf numFmtId="0" fontId="9" fillId="0" borderId="0" xfId="12" applyFont="1" applyBorder="1"/>
    <xf numFmtId="0" fontId="28" fillId="0" borderId="0" xfId="6" applyFill="1" applyBorder="1" applyAlignment="1" applyProtection="1">
      <alignment vertical="center" wrapText="1"/>
    </xf>
    <xf numFmtId="0" fontId="140" fillId="0" borderId="0" xfId="3" applyFont="1" applyFill="1" applyBorder="1" applyAlignment="1">
      <alignment vertical="center" wrapText="1"/>
    </xf>
    <xf numFmtId="0" fontId="102" fillId="0" borderId="0" xfId="13" applyFont="1" applyFill="1" applyBorder="1" applyAlignment="1" applyProtection="1">
      <alignment horizontal="left" vertical="center" wrapText="1"/>
    </xf>
    <xf numFmtId="0" fontId="18" fillId="0" borderId="0" xfId="0" applyFont="1" applyFill="1" applyAlignment="1">
      <alignment wrapText="1"/>
    </xf>
    <xf numFmtId="0" fontId="142" fillId="0" borderId="0" xfId="0" applyFont="1" applyAlignment="1">
      <alignment vertical="center"/>
    </xf>
    <xf numFmtId="0" fontId="136" fillId="0" borderId="0" xfId="0" applyFont="1" applyAlignment="1">
      <alignment vertical="center"/>
    </xf>
    <xf numFmtId="0" fontId="124" fillId="10" borderId="1" xfId="0" applyFont="1" applyFill="1" applyBorder="1" applyAlignment="1">
      <alignment horizontal="left" vertical="center" wrapText="1"/>
    </xf>
    <xf numFmtId="0" fontId="124" fillId="0" borderId="1" xfId="0" applyFont="1" applyBorder="1" applyAlignment="1">
      <alignment horizontal="center" vertical="center"/>
    </xf>
    <xf numFmtId="0" fontId="124" fillId="0" borderId="13" xfId="0" applyFont="1" applyBorder="1" applyAlignment="1">
      <alignment horizontal="center" vertical="center"/>
    </xf>
    <xf numFmtId="0" fontId="144" fillId="0" borderId="1" xfId="0" applyFont="1" applyBorder="1" applyAlignment="1">
      <alignment vertical="center" wrapText="1"/>
    </xf>
    <xf numFmtId="0" fontId="144" fillId="0" borderId="1" xfId="0" applyFont="1" applyBorder="1" applyAlignment="1">
      <alignment horizontal="center" vertical="center" wrapText="1"/>
    </xf>
    <xf numFmtId="0" fontId="145" fillId="0" borderId="1" xfId="0" applyFont="1" applyBorder="1" applyAlignment="1">
      <alignment horizontal="justify" vertical="center" wrapText="1"/>
    </xf>
    <xf numFmtId="0" fontId="144" fillId="2" borderId="1" xfId="0" applyFont="1" applyFill="1" applyBorder="1" applyAlignment="1">
      <alignment vertical="center"/>
    </xf>
    <xf numFmtId="0" fontId="144" fillId="0" borderId="1" xfId="0" applyFont="1" applyBorder="1" applyAlignment="1">
      <alignment horizontal="left" vertical="center" wrapText="1" indent="3"/>
    </xf>
    <xf numFmtId="0" fontId="144" fillId="0" borderId="1" xfId="0" applyFont="1" applyBorder="1" applyAlignment="1">
      <alignment vertical="center"/>
    </xf>
    <xf numFmtId="0" fontId="145" fillId="0" borderId="1" xfId="0" applyFont="1" applyBorder="1" applyAlignment="1">
      <alignment vertical="center" wrapText="1"/>
    </xf>
    <xf numFmtId="0" fontId="144" fillId="0" borderId="1" xfId="0" applyFont="1" applyBorder="1" applyAlignment="1">
      <alignment horizontal="left" vertical="center" wrapText="1" indent="2"/>
    </xf>
    <xf numFmtId="0" fontId="124" fillId="10" borderId="1" xfId="0" applyFont="1" applyFill="1" applyBorder="1" applyAlignment="1">
      <alignment horizontal="center" vertical="center" wrapText="1"/>
    </xf>
    <xf numFmtId="0" fontId="124"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43"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46" fillId="0" borderId="1" xfId="0" applyFont="1" applyBorder="1" applyAlignment="1">
      <alignment vertical="center" wrapText="1"/>
    </xf>
    <xf numFmtId="0" fontId="8" fillId="8" borderId="1" xfId="0" applyFont="1" applyFill="1" applyBorder="1" applyAlignment="1">
      <alignment vertical="center" wrapText="1"/>
    </xf>
    <xf numFmtId="0" fontId="124" fillId="0" borderId="1" xfId="0" applyFont="1" applyBorder="1" applyAlignment="1">
      <alignment vertical="center" wrapText="1"/>
    </xf>
    <xf numFmtId="0" fontId="146" fillId="0" borderId="1" xfId="0" applyFont="1" applyBorder="1" applyAlignment="1">
      <alignment horizontal="right" vertical="center" wrapText="1"/>
    </xf>
    <xf numFmtId="0" fontId="143" fillId="0" borderId="0" xfId="0" applyFont="1"/>
    <xf numFmtId="0" fontId="34" fillId="0" borderId="0" xfId="0" applyFont="1" applyAlignment="1">
      <alignment horizontal="left"/>
    </xf>
    <xf numFmtId="0" fontId="147" fillId="0" borderId="0" xfId="0" applyFont="1" applyAlignment="1">
      <alignment horizontal="left"/>
    </xf>
    <xf numFmtId="0" fontId="34" fillId="0" borderId="0" xfId="0" applyFont="1"/>
    <xf numFmtId="0" fontId="8" fillId="0" borderId="1" xfId="0" applyFont="1" applyBorder="1" applyAlignment="1">
      <alignment horizontal="center"/>
    </xf>
    <xf numFmtId="0" fontId="148" fillId="0" borderId="1" xfId="14" applyFont="1" applyFill="1" applyBorder="1" applyAlignment="1">
      <alignment wrapText="1"/>
    </xf>
    <xf numFmtId="49" fontId="149" fillId="6" borderId="52" xfId="14" applyNumberFormat="1" applyFont="1" applyFill="1" applyBorder="1" applyAlignment="1">
      <alignment horizontal="center" vertical="center" wrapText="1"/>
    </xf>
    <xf numFmtId="49" fontId="131" fillId="6" borderId="53" xfId="14" applyNumberFormat="1" applyFont="1" applyFill="1" applyBorder="1" applyAlignment="1">
      <alignment horizontal="center" vertical="center" wrapText="1"/>
    </xf>
    <xf numFmtId="49" fontId="131" fillId="6" borderId="1" xfId="14" applyNumberFormat="1" applyFont="1" applyFill="1" applyBorder="1" applyAlignment="1">
      <alignment horizontal="center" vertical="center" wrapText="1"/>
    </xf>
    <xf numFmtId="49" fontId="131" fillId="6" borderId="54" xfId="14" applyNumberFormat="1" applyFont="1" applyFill="1" applyBorder="1" applyAlignment="1">
      <alignment horizontal="center" vertical="center" wrapText="1"/>
    </xf>
    <xf numFmtId="49" fontId="131" fillId="6" borderId="55" xfId="14" applyNumberFormat="1" applyFont="1" applyFill="1" applyBorder="1" applyAlignment="1">
      <alignment horizontal="center" vertical="center" wrapText="1"/>
    </xf>
    <xf numFmtId="0" fontId="34" fillId="0" borderId="0" xfId="0" applyFont="1" applyAlignment="1">
      <alignment vertical="center"/>
    </xf>
    <xf numFmtId="0" fontId="153" fillId="0" borderId="0" xfId="0" applyFont="1"/>
    <xf numFmtId="0" fontId="154" fillId="0" borderId="0" xfId="0" applyFont="1" applyAlignment="1">
      <alignment vertical="center"/>
    </xf>
    <xf numFmtId="49" fontId="124" fillId="0" borderId="21" xfId="0" applyNumberFormat="1" applyFont="1" applyBorder="1" applyAlignment="1">
      <alignment horizontal="center" vertical="center" wrapText="1"/>
    </xf>
    <xf numFmtId="0" fontId="124" fillId="0" borderId="22" xfId="0" applyFont="1" applyBorder="1" applyAlignment="1">
      <alignment vertical="center" wrapText="1"/>
    </xf>
    <xf numFmtId="49" fontId="7" fillId="0" borderId="32" xfId="0" applyNumberFormat="1" applyFont="1" applyBorder="1" applyAlignment="1">
      <alignment horizontal="center" vertical="center" wrapText="1"/>
    </xf>
    <xf numFmtId="0" fontId="7" fillId="0" borderId="33" xfId="0" applyFont="1" applyBorder="1" applyAlignment="1">
      <alignment vertical="center" wrapText="1"/>
    </xf>
    <xf numFmtId="0" fontId="7" fillId="0" borderId="33" xfId="0" applyFont="1" applyBorder="1" applyAlignment="1">
      <alignment horizontal="left" vertical="center" wrapText="1" indent="1"/>
    </xf>
    <xf numFmtId="49" fontId="102" fillId="0" borderId="32" xfId="0" applyNumberFormat="1" applyFont="1" applyBorder="1" applyAlignment="1">
      <alignment horizontal="center" vertical="center" wrapText="1"/>
    </xf>
    <xf numFmtId="0" fontId="102" fillId="0" borderId="33" xfId="0" applyFont="1" applyBorder="1" applyAlignment="1">
      <alignment horizontal="left" vertical="center" wrapText="1" indent="1"/>
    </xf>
    <xf numFmtId="49" fontId="124" fillId="0" borderId="32" xfId="0" applyNumberFormat="1" applyFont="1" applyBorder="1" applyAlignment="1">
      <alignment horizontal="center" vertical="center" wrapText="1"/>
    </xf>
    <xf numFmtId="0" fontId="124" fillId="0" borderId="33" xfId="0" applyFont="1" applyBorder="1" applyAlignment="1">
      <alignment vertical="center" wrapText="1"/>
    </xf>
    <xf numFmtId="0" fontId="7" fillId="0" borderId="21"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2" xfId="0" applyFont="1" applyBorder="1" applyAlignment="1">
      <alignment horizontal="center" vertical="center" wrapText="1"/>
    </xf>
    <xf numFmtId="0" fontId="150" fillId="0" borderId="22" xfId="0" applyFont="1" applyBorder="1" applyAlignment="1">
      <alignment horizontal="center" vertical="center" wrapText="1"/>
    </xf>
    <xf numFmtId="0" fontId="150" fillId="0" borderId="22" xfId="0" applyFont="1" applyBorder="1" applyAlignment="1">
      <alignment horizontal="center" vertical="center" wrapText="1"/>
    </xf>
    <xf numFmtId="0" fontId="136" fillId="0" borderId="21" xfId="0" applyFont="1" applyBorder="1" applyAlignment="1">
      <alignment horizontal="center" vertical="center" wrapText="1"/>
    </xf>
    <xf numFmtId="0" fontId="136" fillId="0" borderId="22" xfId="0" applyFont="1" applyBorder="1" applyAlignment="1">
      <alignment horizontal="center" vertical="center" wrapText="1"/>
    </xf>
    <xf numFmtId="0" fontId="136" fillId="10" borderId="43" xfId="0" applyFont="1" applyFill="1" applyBorder="1" applyAlignment="1">
      <alignment horizontal="center" vertical="center" wrapText="1"/>
    </xf>
    <xf numFmtId="0" fontId="136" fillId="10" borderId="33" xfId="0" applyFont="1" applyFill="1" applyBorder="1" applyAlignment="1">
      <alignment horizontal="center" vertical="center" wrapText="1"/>
    </xf>
    <xf numFmtId="0" fontId="156" fillId="0" borderId="21" xfId="0" applyFont="1" applyBorder="1" applyAlignment="1">
      <alignment horizontal="center" vertical="center" wrapText="1"/>
    </xf>
    <xf numFmtId="0" fontId="156" fillId="0" borderId="22" xfId="0" applyFont="1" applyBorder="1" applyAlignment="1">
      <alignment horizontal="center" vertical="center" wrapText="1"/>
    </xf>
    <xf numFmtId="0" fontId="136" fillId="10" borderId="35" xfId="0" applyFont="1" applyFill="1" applyBorder="1" applyAlignment="1">
      <alignment horizontal="center" vertical="center" wrapText="1"/>
    </xf>
    <xf numFmtId="49" fontId="136" fillId="0" borderId="21" xfId="0" applyNumberFormat="1" applyFont="1" applyBorder="1" applyAlignment="1">
      <alignment horizontal="center" vertical="center" wrapText="1"/>
    </xf>
    <xf numFmtId="0" fontId="136" fillId="0" borderId="22" xfId="0" applyFont="1" applyBorder="1" applyAlignment="1">
      <alignment vertical="center" wrapText="1"/>
    </xf>
    <xf numFmtId="49" fontId="157" fillId="8" borderId="32" xfId="0" applyNumberFormat="1" applyFont="1" applyFill="1" applyBorder="1" applyAlignment="1">
      <alignment horizontal="center" vertical="center" wrapText="1"/>
    </xf>
    <xf numFmtId="0" fontId="157" fillId="8" borderId="33" xfId="0" applyFont="1" applyFill="1" applyBorder="1" applyAlignment="1">
      <alignment horizontal="left" vertical="center" wrapText="1" indent="1"/>
    </xf>
    <xf numFmtId="49" fontId="136" fillId="0" borderId="32" xfId="0" applyNumberFormat="1" applyFont="1" applyBorder="1" applyAlignment="1">
      <alignment horizontal="center" vertical="center" wrapText="1"/>
    </xf>
    <xf numFmtId="0" fontId="136" fillId="0" borderId="33" xfId="0" applyFont="1" applyBorder="1" applyAlignment="1">
      <alignment vertical="center" wrapText="1"/>
    </xf>
    <xf numFmtId="49" fontId="158" fillId="0" borderId="32" xfId="0" applyNumberFormat="1" applyFont="1" applyBorder="1" applyAlignment="1">
      <alignment horizontal="center" vertical="center" wrapText="1"/>
    </xf>
    <xf numFmtId="0" fontId="158" fillId="0" borderId="33" xfId="0" applyFont="1" applyBorder="1" applyAlignment="1">
      <alignment vertical="center" wrapText="1"/>
    </xf>
    <xf numFmtId="0" fontId="150" fillId="0" borderId="22" xfId="0" applyFont="1" applyBorder="1" applyAlignment="1">
      <alignment vertical="center" wrapText="1"/>
    </xf>
    <xf numFmtId="0" fontId="150" fillId="0" borderId="33" xfId="0" applyFont="1" applyBorder="1" applyAlignment="1">
      <alignment vertical="center" wrapText="1"/>
    </xf>
    <xf numFmtId="49" fontId="7" fillId="0" borderId="21" xfId="0" applyNumberFormat="1" applyFont="1" applyBorder="1" applyAlignment="1">
      <alignment horizontal="center" vertical="center" wrapText="1"/>
    </xf>
    <xf numFmtId="0" fontId="7" fillId="0" borderId="22" xfId="0" applyFont="1" applyBorder="1" applyAlignment="1">
      <alignment vertical="center" wrapText="1"/>
    </xf>
    <xf numFmtId="0" fontId="136" fillId="0" borderId="32" xfId="0" applyFont="1" applyBorder="1" applyAlignment="1">
      <alignment horizontal="center" vertical="center" wrapText="1"/>
    </xf>
    <xf numFmtId="0" fontId="136" fillId="0" borderId="28" xfId="0" applyFont="1" applyBorder="1" applyAlignment="1">
      <alignment horizontal="center" vertical="center" wrapText="1"/>
    </xf>
    <xf numFmtId="0" fontId="161" fillId="0" borderId="33" xfId="0" applyFont="1" applyBorder="1" applyAlignment="1">
      <alignment vertical="center" wrapText="1"/>
    </xf>
    <xf numFmtId="49" fontId="138" fillId="0" borderId="21" xfId="0" applyNumberFormat="1" applyFont="1" applyBorder="1" applyAlignment="1">
      <alignment horizontal="center" vertical="center" wrapText="1"/>
    </xf>
    <xf numFmtId="0" fontId="158" fillId="0" borderId="22" xfId="0" applyFont="1" applyBorder="1" applyAlignment="1">
      <alignment vertical="center" wrapText="1"/>
    </xf>
    <xf numFmtId="0" fontId="157" fillId="0" borderId="33" xfId="0" applyFont="1" applyBorder="1" applyAlignment="1">
      <alignment vertical="center" wrapText="1"/>
    </xf>
    <xf numFmtId="0" fontId="155" fillId="0" borderId="33" xfId="0" applyFont="1" applyBorder="1" applyAlignment="1">
      <alignment vertical="center" wrapText="1"/>
    </xf>
    <xf numFmtId="0" fontId="150" fillId="0" borderId="33" xfId="0" applyFont="1" applyBorder="1" applyAlignment="1">
      <alignment horizontal="center" vertical="center" wrapText="1"/>
    </xf>
    <xf numFmtId="0" fontId="150" fillId="0" borderId="33" xfId="0" applyFont="1" applyBorder="1" applyAlignment="1">
      <alignment horizontal="center" vertical="center"/>
    </xf>
    <xf numFmtId="0" fontId="136" fillId="0" borderId="33" xfId="0" applyFont="1" applyBorder="1" applyAlignment="1">
      <alignment horizontal="center" vertical="center" wrapText="1"/>
    </xf>
    <xf numFmtId="0" fontId="136" fillId="9" borderId="33" xfId="0" applyFont="1" applyFill="1" applyBorder="1" applyAlignment="1">
      <alignment vertical="center" wrapText="1"/>
    </xf>
    <xf numFmtId="0" fontId="136" fillId="0" borderId="33" xfId="0" applyFont="1" applyBorder="1" applyAlignment="1">
      <alignment horizontal="center" vertical="center"/>
    </xf>
    <xf numFmtId="0" fontId="165" fillId="20" borderId="33" xfId="0" applyFont="1" applyFill="1" applyBorder="1" applyAlignment="1">
      <alignment vertical="center" wrapText="1"/>
    </xf>
    <xf numFmtId="49" fontId="167" fillId="0" borderId="21" xfId="0" applyNumberFormat="1" applyFont="1" applyBorder="1" applyAlignment="1">
      <alignment horizontal="center" vertical="center" wrapText="1"/>
    </xf>
    <xf numFmtId="0" fontId="167" fillId="0" borderId="22"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66" fillId="0" borderId="33" xfId="0" applyFont="1" applyBorder="1" applyAlignment="1">
      <alignment horizontal="left" vertical="center" wrapText="1" indent="1"/>
    </xf>
    <xf numFmtId="49" fontId="167" fillId="0" borderId="32" xfId="0" applyNumberFormat="1" applyFont="1" applyBorder="1" applyAlignment="1">
      <alignment horizontal="center" vertical="center" wrapText="1"/>
    </xf>
    <xf numFmtId="0" fontId="167" fillId="0" borderId="33" xfId="0" applyFont="1" applyBorder="1" applyAlignment="1">
      <alignment vertical="center" wrapText="1"/>
    </xf>
    <xf numFmtId="0" fontId="166" fillId="0" borderId="21" xfId="0" applyFont="1" applyBorder="1" applyAlignment="1">
      <alignment horizontal="center" vertical="center" wrapText="1"/>
    </xf>
    <xf numFmtId="0" fontId="166" fillId="0" borderId="32" xfId="0" applyFont="1" applyBorder="1" applyAlignment="1">
      <alignment horizontal="center" vertical="center" wrapText="1"/>
    </xf>
    <xf numFmtId="0" fontId="155" fillId="0" borderId="21" xfId="0" applyFont="1" applyBorder="1" applyAlignment="1">
      <alignment horizontal="center" vertical="center"/>
    </xf>
    <xf numFmtId="0" fontId="155" fillId="0" borderId="22" xfId="0" applyFont="1" applyBorder="1" applyAlignment="1">
      <alignment horizontal="center" vertical="center"/>
    </xf>
    <xf numFmtId="0" fontId="150" fillId="0" borderId="28" xfId="0" applyFont="1" applyBorder="1" applyAlignment="1">
      <alignment vertical="center"/>
    </xf>
    <xf numFmtId="0" fontId="150" fillId="0" borderId="0" xfId="0" applyFont="1" applyAlignment="1">
      <alignment vertical="center" wrapText="1"/>
    </xf>
    <xf numFmtId="0" fontId="150" fillId="0" borderId="16" xfId="0" applyFont="1" applyBorder="1" applyAlignment="1">
      <alignment vertical="center" wrapText="1"/>
    </xf>
    <xf numFmtId="0" fontId="150" fillId="10" borderId="28" xfId="0" applyFont="1" applyFill="1" applyBorder="1" applyAlignment="1">
      <alignment vertical="center" wrapText="1"/>
    </xf>
    <xf numFmtId="0" fontId="150" fillId="0" borderId="24" xfId="0" applyFont="1" applyBorder="1" applyAlignment="1">
      <alignment vertical="center"/>
    </xf>
    <xf numFmtId="0" fontId="150" fillId="0" borderId="38" xfId="0" applyFont="1" applyBorder="1" applyAlignment="1">
      <alignment vertical="center"/>
    </xf>
    <xf numFmtId="0" fontId="150" fillId="0" borderId="26" xfId="0" applyFont="1" applyBorder="1" applyAlignment="1">
      <alignment vertical="center" wrapText="1"/>
    </xf>
    <xf numFmtId="0" fontId="150" fillId="10" borderId="0" xfId="0" applyFont="1" applyFill="1" applyAlignment="1">
      <alignment vertical="top" wrapText="1"/>
    </xf>
    <xf numFmtId="0" fontId="140" fillId="0" borderId="29" xfId="0" applyFont="1" applyBorder="1" applyAlignment="1">
      <alignment horizontal="center" vertical="center" wrapText="1"/>
    </xf>
    <xf numFmtId="0" fontId="150" fillId="10" borderId="0" xfId="0" applyFont="1" applyFill="1" applyAlignment="1">
      <alignment vertical="center" wrapText="1"/>
    </xf>
    <xf numFmtId="0" fontId="150" fillId="10" borderId="16" xfId="0" applyFont="1" applyFill="1" applyBorder="1" applyAlignment="1">
      <alignment vertical="center" wrapText="1"/>
    </xf>
    <xf numFmtId="0" fontId="150" fillId="0" borderId="25" xfId="0" applyFont="1" applyBorder="1" applyAlignment="1">
      <alignment horizontal="center" vertical="center" wrapText="1"/>
    </xf>
    <xf numFmtId="49" fontId="155" fillId="0" borderId="21" xfId="0" applyNumberFormat="1" applyFont="1" applyBorder="1" applyAlignment="1">
      <alignment horizontal="center" vertical="center" wrapText="1"/>
    </xf>
    <xf numFmtId="0" fontId="155" fillId="0" borderId="22" xfId="0" applyFont="1" applyBorder="1" applyAlignment="1">
      <alignment vertical="center" wrapText="1"/>
    </xf>
    <xf numFmtId="49" fontId="169" fillId="0" borderId="32" xfId="0" applyNumberFormat="1" applyFont="1" applyBorder="1" applyAlignment="1">
      <alignment horizontal="center" vertical="center" wrapText="1"/>
    </xf>
    <xf numFmtId="0" fontId="169" fillId="0" borderId="33" xfId="0" applyFont="1" applyBorder="1" applyAlignment="1">
      <alignment horizontal="left" vertical="center" wrapText="1" indent="1"/>
    </xf>
    <xf numFmtId="0" fontId="169" fillId="0" borderId="33" xfId="0" applyFont="1" applyBorder="1" applyAlignment="1">
      <alignment horizontal="left" vertical="center" wrapText="1" indent="5"/>
    </xf>
    <xf numFmtId="0" fontId="169" fillId="0" borderId="33" xfId="0" applyFont="1" applyBorder="1" applyAlignment="1">
      <alignment horizontal="left" vertical="center" wrapText="1" indent="10"/>
    </xf>
    <xf numFmtId="49" fontId="155" fillId="0" borderId="32" xfId="0" applyNumberFormat="1" applyFont="1" applyBorder="1" applyAlignment="1">
      <alignment horizontal="center" vertical="center" wrapText="1"/>
    </xf>
    <xf numFmtId="0" fontId="150" fillId="10" borderId="35" xfId="0" applyFont="1" applyFill="1" applyBorder="1" applyAlignment="1">
      <alignment vertical="center"/>
    </xf>
    <xf numFmtId="0" fontId="150" fillId="0" borderId="16" xfId="0" applyFont="1" applyBorder="1" applyAlignment="1">
      <alignment horizontal="center" vertical="center" wrapText="1"/>
    </xf>
    <xf numFmtId="0" fontId="150" fillId="0" borderId="22" xfId="0" applyFont="1" applyBorder="1" applyAlignment="1">
      <alignment vertical="center" wrapText="1"/>
    </xf>
    <xf numFmtId="0" fontId="150" fillId="20" borderId="22" xfId="0" applyFont="1" applyFill="1" applyBorder="1" applyAlignment="1">
      <alignment vertical="center" wrapText="1"/>
    </xf>
    <xf numFmtId="0" fontId="150" fillId="20" borderId="33" xfId="0" applyFont="1" applyFill="1" applyBorder="1" applyAlignment="1">
      <alignment vertical="center" wrapText="1"/>
    </xf>
    <xf numFmtId="0" fontId="162" fillId="8" borderId="33" xfId="0" applyFont="1" applyFill="1" applyBorder="1" applyAlignment="1">
      <alignment horizontal="left" vertical="center" wrapText="1" indent="2"/>
    </xf>
    <xf numFmtId="49" fontId="170" fillId="0" borderId="32" xfId="0" applyNumberFormat="1" applyFont="1" applyBorder="1" applyAlignment="1">
      <alignment horizontal="center" vertical="center" wrapText="1"/>
    </xf>
    <xf numFmtId="0" fontId="145" fillId="10" borderId="13" xfId="0" applyFont="1" applyFill="1" applyBorder="1" applyAlignment="1">
      <alignment horizontal="center" vertical="center" wrapText="1"/>
    </xf>
    <xf numFmtId="0" fontId="145" fillId="10" borderId="9" xfId="0" applyFont="1" applyFill="1" applyBorder="1" applyAlignment="1">
      <alignment horizontal="center" vertical="center" wrapText="1"/>
    </xf>
    <xf numFmtId="0" fontId="145" fillId="10" borderId="3" xfId="0" applyFont="1" applyFill="1" applyBorder="1" applyAlignment="1">
      <alignment vertical="center" wrapText="1"/>
    </xf>
    <xf numFmtId="0" fontId="145" fillId="10" borderId="8" xfId="0" applyFont="1" applyFill="1" applyBorder="1" applyAlignment="1">
      <alignment vertical="center" wrapText="1"/>
    </xf>
    <xf numFmtId="0" fontId="145" fillId="10" borderId="15" xfId="0" applyFont="1" applyFill="1" applyBorder="1" applyAlignment="1">
      <alignment horizontal="center" vertical="center" wrapText="1"/>
    </xf>
    <xf numFmtId="0" fontId="145" fillId="10" borderId="2" xfId="0" applyFont="1" applyFill="1" applyBorder="1" applyAlignment="1">
      <alignment horizontal="center" vertical="center" wrapText="1"/>
    </xf>
    <xf numFmtId="0" fontId="145" fillId="10" borderId="8" xfId="0" applyFont="1" applyFill="1" applyBorder="1" applyAlignment="1">
      <alignment horizontal="center" vertical="center" wrapText="1"/>
    </xf>
    <xf numFmtId="0" fontId="145" fillId="10" borderId="14" xfId="0" applyFont="1" applyFill="1" applyBorder="1" applyAlignment="1">
      <alignment horizontal="center" vertical="center" wrapText="1"/>
    </xf>
    <xf numFmtId="0" fontId="145" fillId="10" borderId="12" xfId="0" applyFont="1" applyFill="1" applyBorder="1" applyAlignment="1">
      <alignment horizontal="center" vertical="center" wrapText="1"/>
    </xf>
    <xf numFmtId="0" fontId="144" fillId="0" borderId="1" xfId="0" applyFont="1" applyFill="1" applyBorder="1" applyAlignment="1">
      <alignment horizontal="center" vertical="center" wrapText="1"/>
    </xf>
    <xf numFmtId="0" fontId="144" fillId="0" borderId="7"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44" fillId="0" borderId="1" xfId="0" applyFont="1" applyFill="1" applyBorder="1" applyAlignment="1">
      <alignment vertical="center" wrapText="1"/>
    </xf>
    <xf numFmtId="0" fontId="130" fillId="0" borderId="1" xfId="0" applyFont="1" applyFill="1" applyBorder="1" applyAlignment="1">
      <alignment vertical="center" wrapText="1"/>
    </xf>
    <xf numFmtId="0" fontId="102"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1" fillId="0" borderId="0" xfId="0" applyFont="1" applyFill="1" applyAlignment="1">
      <alignment vertical="center"/>
    </xf>
    <xf numFmtId="0" fontId="41" fillId="0" borderId="0" xfId="0" applyFont="1" applyFill="1"/>
    <xf numFmtId="0" fontId="167" fillId="0" borderId="1" xfId="0" applyFont="1" applyFill="1" applyBorder="1" applyAlignment="1">
      <alignment horizontal="center" vertical="center" wrapText="1"/>
    </xf>
    <xf numFmtId="0" fontId="171" fillId="0" borderId="1" xfId="0" applyFont="1" applyFill="1" applyBorder="1" applyAlignment="1">
      <alignment horizontal="center" vertical="center" wrapText="1"/>
    </xf>
    <xf numFmtId="0" fontId="166" fillId="0" borderId="1" xfId="0" applyFont="1" applyFill="1" applyBorder="1" applyAlignment="1">
      <alignment horizontal="center" vertical="center" wrapText="1"/>
    </xf>
    <xf numFmtId="0" fontId="156" fillId="0" borderId="1" xfId="0" applyFont="1" applyFill="1" applyBorder="1" applyAlignment="1">
      <alignment horizontal="center" vertical="center" wrapText="1"/>
    </xf>
    <xf numFmtId="0" fontId="156" fillId="0" borderId="8" xfId="0" applyFont="1" applyFill="1" applyBorder="1" applyAlignment="1">
      <alignment vertical="center" wrapText="1"/>
    </xf>
    <xf numFmtId="0" fontId="156" fillId="0" borderId="1" xfId="0" applyFont="1" applyFill="1" applyBorder="1" applyAlignment="1">
      <alignment vertical="center" wrapText="1"/>
    </xf>
    <xf numFmtId="0" fontId="133" fillId="6" borderId="1" xfId="0" applyFont="1" applyFill="1" applyBorder="1" applyAlignment="1">
      <alignment vertical="center" wrapText="1"/>
    </xf>
    <xf numFmtId="0" fontId="168" fillId="6" borderId="1" xfId="0" applyFont="1" applyFill="1" applyBorder="1" applyAlignment="1">
      <alignment vertical="center" wrapText="1"/>
    </xf>
    <xf numFmtId="0" fontId="171" fillId="0" borderId="1" xfId="0" applyFont="1" applyFill="1" applyBorder="1" applyAlignment="1">
      <alignment vertical="center" wrapText="1"/>
    </xf>
    <xf numFmtId="0" fontId="133" fillId="0" borderId="1" xfId="0" applyFont="1" applyFill="1" applyBorder="1" applyAlignment="1">
      <alignment vertical="center" wrapText="1"/>
    </xf>
    <xf numFmtId="0" fontId="168" fillId="0" borderId="1" xfId="0" applyFont="1" applyFill="1" applyBorder="1" applyAlignment="1">
      <alignment vertical="center" wrapText="1"/>
    </xf>
    <xf numFmtId="0" fontId="145" fillId="0" borderId="1" xfId="0" applyFont="1" applyFill="1" applyBorder="1" applyAlignment="1">
      <alignment horizontal="center" vertical="center" wrapText="1"/>
    </xf>
    <xf numFmtId="0" fontId="124" fillId="0" borderId="1" xfId="0" applyFont="1" applyFill="1" applyBorder="1" applyAlignment="1">
      <alignment vertical="center" wrapText="1"/>
    </xf>
    <xf numFmtId="0" fontId="7" fillId="0" borderId="1" xfId="0" applyFont="1" applyFill="1" applyBorder="1" applyAlignment="1">
      <alignment vertical="center" wrapText="1"/>
    </xf>
    <xf numFmtId="0" fontId="146" fillId="0" borderId="1" xfId="0" applyFont="1" applyFill="1" applyBorder="1" applyAlignment="1">
      <alignment vertical="center" wrapText="1"/>
    </xf>
    <xf numFmtId="0" fontId="174" fillId="0" borderId="1" xfId="0" applyFont="1" applyFill="1" applyBorder="1" applyAlignment="1">
      <alignment vertical="center" wrapText="1"/>
    </xf>
    <xf numFmtId="0" fontId="143" fillId="0" borderId="0" xfId="0" applyFont="1" applyFill="1"/>
    <xf numFmtId="0" fontId="150" fillId="10" borderId="3"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150" fillId="0" borderId="1" xfId="0" applyFont="1" applyFill="1" applyBorder="1" applyAlignment="1">
      <alignment horizontal="center" vertical="center" wrapText="1"/>
    </xf>
    <xf numFmtId="0" fontId="150" fillId="0" borderId="14" xfId="0" applyFont="1" applyFill="1" applyBorder="1"/>
    <xf numFmtId="0" fontId="150" fillId="0" borderId="12" xfId="0" applyFont="1" applyFill="1" applyBorder="1"/>
    <xf numFmtId="0" fontId="150" fillId="0" borderId="1" xfId="0" applyFont="1" applyFill="1" applyBorder="1"/>
    <xf numFmtId="0" fontId="150" fillId="0" borderId="7" xfId="0" applyFont="1" applyFill="1" applyBorder="1"/>
    <xf numFmtId="0" fontId="150" fillId="10" borderId="15" xfId="0" applyFont="1" applyFill="1" applyBorder="1" applyAlignment="1">
      <alignment horizontal="center" vertical="center" wrapText="1"/>
    </xf>
    <xf numFmtId="0" fontId="150" fillId="0" borderId="1" xfId="0" applyFont="1" applyFill="1" applyBorder="1" applyAlignment="1">
      <alignment vertical="center" wrapText="1"/>
    </xf>
    <xf numFmtId="0" fontId="162" fillId="0" borderId="1" xfId="0" applyFont="1" applyFill="1" applyBorder="1"/>
    <xf numFmtId="0" fontId="162" fillId="0" borderId="1" xfId="0" applyFont="1" applyFill="1" applyBorder="1" applyAlignment="1">
      <alignment vertical="center" wrapText="1"/>
    </xf>
    <xf numFmtId="0" fontId="150" fillId="10" borderId="1" xfId="0" applyFont="1" applyFill="1" applyBorder="1" applyAlignment="1">
      <alignment horizontal="center" vertical="center" wrapText="1"/>
    </xf>
    <xf numFmtId="0" fontId="143" fillId="0" borderId="0" xfId="0" applyFont="1" applyFill="1" applyAlignment="1">
      <alignment vertical="top"/>
    </xf>
    <xf numFmtId="0" fontId="124" fillId="0" borderId="0" xfId="0" applyFont="1" applyFill="1" applyAlignment="1">
      <alignment wrapText="1"/>
    </xf>
    <xf numFmtId="0" fontId="143" fillId="0" borderId="0" xfId="0" applyFont="1" applyFill="1" applyAlignment="1"/>
    <xf numFmtId="0" fontId="7" fillId="0" borderId="1" xfId="0" applyFont="1" applyBorder="1" applyAlignment="1">
      <alignment horizontal="center" vertical="center"/>
    </xf>
    <xf numFmtId="0" fontId="102" fillId="0" borderId="1" xfId="0" applyFont="1" applyBorder="1" applyAlignment="1">
      <alignment horizontal="center" vertical="center"/>
    </xf>
    <xf numFmtId="0" fontId="175" fillId="0" borderId="0" xfId="2" applyFont="1" applyFill="1" applyBorder="1">
      <alignment vertical="center"/>
    </xf>
    <xf numFmtId="0" fontId="136" fillId="0" borderId="1" xfId="0" applyFont="1" applyBorder="1" applyAlignment="1">
      <alignment horizontal="center" vertical="center" wrapText="1"/>
    </xf>
    <xf numFmtId="0" fontId="136" fillId="0" borderId="1" xfId="0" applyFont="1" applyBorder="1" applyAlignment="1">
      <alignment vertical="center" wrapText="1"/>
    </xf>
    <xf numFmtId="0" fontId="166" fillId="0" borderId="1" xfId="0" applyFont="1" applyBorder="1" applyAlignment="1">
      <alignment horizontal="center" vertical="center" wrapText="1"/>
    </xf>
    <xf numFmtId="0" fontId="166" fillId="0" borderId="1" xfId="0" applyFont="1" applyBorder="1" applyAlignment="1">
      <alignment vertical="center" wrapText="1"/>
    </xf>
    <xf numFmtId="0" fontId="136" fillId="9" borderId="1" xfId="0" applyFont="1" applyFill="1" applyBorder="1" applyAlignment="1">
      <alignment vertical="center" wrapText="1"/>
    </xf>
    <xf numFmtId="0" fontId="166" fillId="8" borderId="1" xfId="0" applyFont="1" applyFill="1" applyBorder="1" applyAlignment="1">
      <alignment horizontal="center" vertical="center" wrapText="1"/>
    </xf>
    <xf numFmtId="0" fontId="165" fillId="9" borderId="1" xfId="0" applyFont="1" applyFill="1" applyBorder="1" applyAlignment="1">
      <alignment vertical="center" wrapText="1"/>
    </xf>
    <xf numFmtId="0" fontId="133" fillId="0" borderId="1" xfId="0" applyFont="1" applyBorder="1" applyAlignment="1">
      <alignment vertical="center" wrapText="1"/>
    </xf>
    <xf numFmtId="0" fontId="138" fillId="0" borderId="1" xfId="0" applyFont="1" applyBorder="1" applyAlignment="1">
      <alignment vertical="center" wrapText="1"/>
    </xf>
    <xf numFmtId="0" fontId="142" fillId="0" borderId="0" xfId="0" applyFont="1"/>
    <xf numFmtId="0" fontId="124"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2" fillId="0" borderId="1" xfId="0" applyFont="1" applyBorder="1" applyAlignment="1">
      <alignment vertical="center" wrapText="1"/>
    </xf>
    <xf numFmtId="0" fontId="102" fillId="0" borderId="1" xfId="0" applyFont="1" applyFill="1" applyBorder="1" applyAlignment="1">
      <alignment horizontal="right" vertical="center" wrapText="1"/>
    </xf>
    <xf numFmtId="0" fontId="178" fillId="0" borderId="1" xfId="0" applyFont="1" applyBorder="1" applyAlignment="1">
      <alignment vertical="center" wrapText="1"/>
    </xf>
    <xf numFmtId="0" fontId="131"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2" fillId="0" borderId="1" xfId="0" applyFont="1" applyBorder="1" applyAlignment="1">
      <alignment horizontal="center" vertical="center" wrapText="1"/>
    </xf>
    <xf numFmtId="0" fontId="7" fillId="0" borderId="1" xfId="0" applyFont="1" applyBorder="1" applyAlignment="1">
      <alignment vertical="center"/>
    </xf>
    <xf numFmtId="0" fontId="131" fillId="0" borderId="1" xfId="0" applyFont="1" applyBorder="1" applyAlignment="1">
      <alignment vertical="center"/>
    </xf>
    <xf numFmtId="0" fontId="142" fillId="0" borderId="0" xfId="0" applyFont="1" applyBorder="1"/>
    <xf numFmtId="0" fontId="102" fillId="0" borderId="0" xfId="0" applyFont="1"/>
    <xf numFmtId="0" fontId="102" fillId="0" borderId="1" xfId="0" applyFont="1" applyBorder="1" applyAlignment="1">
      <alignment horizontal="center"/>
    </xf>
    <xf numFmtId="0" fontId="7" fillId="0" borderId="1" xfId="0" applyFont="1" applyBorder="1" applyAlignment="1">
      <alignment horizontal="center"/>
    </xf>
    <xf numFmtId="0" fontId="142" fillId="0" borderId="0" xfId="0" applyFont="1" applyFill="1"/>
    <xf numFmtId="0" fontId="179" fillId="14" borderId="1" xfId="0" applyFont="1" applyFill="1" applyBorder="1" applyAlignment="1">
      <alignment vertical="center" wrapText="1"/>
    </xf>
    <xf numFmtId="0" fontId="179"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24" fillId="0" borderId="7" xfId="0" applyFont="1" applyBorder="1" applyAlignment="1">
      <alignment vertical="center" wrapText="1"/>
    </xf>
    <xf numFmtId="0" fontId="7" fillId="14" borderId="1" xfId="0" applyFont="1" applyFill="1" applyBorder="1" applyAlignment="1">
      <alignment vertical="center" wrapText="1"/>
    </xf>
    <xf numFmtId="0" fontId="102"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2" fillId="0" borderId="0" xfId="0" applyFont="1" applyAlignment="1">
      <alignment vertical="center" wrapText="1"/>
    </xf>
    <xf numFmtId="0" fontId="102" fillId="0" borderId="0" xfId="0" applyFont="1" applyBorder="1" applyAlignment="1">
      <alignment vertical="center" wrapText="1"/>
    </xf>
    <xf numFmtId="0" fontId="132" fillId="0" borderId="0" xfId="0" applyFont="1" applyBorder="1" applyAlignment="1">
      <alignment vertical="center" wrapText="1"/>
    </xf>
    <xf numFmtId="0" fontId="131" fillId="0" borderId="1" xfId="0" applyFont="1" applyBorder="1" applyAlignment="1">
      <alignment horizontal="center" vertical="center" wrapText="1"/>
    </xf>
    <xf numFmtId="0" fontId="175" fillId="0" borderId="0" xfId="0" applyFont="1"/>
    <xf numFmtId="0" fontId="126" fillId="0" borderId="0" xfId="0" applyFont="1" applyBorder="1"/>
    <xf numFmtId="0" fontId="102" fillId="0" borderId="0" xfId="0" applyFont="1" applyAlignment="1">
      <alignment horizontal="center" vertical="center" wrapText="1"/>
    </xf>
    <xf numFmtId="0" fontId="102" fillId="0" borderId="0" xfId="0" applyFont="1" applyBorder="1" applyAlignment="1">
      <alignment horizontal="center" vertical="center"/>
    </xf>
    <xf numFmtId="0" fontId="102" fillId="0" borderId="0" xfId="0" applyFont="1" applyBorder="1" applyAlignment="1">
      <alignment horizontal="center" vertical="center" wrapText="1"/>
    </xf>
    <xf numFmtId="0" fontId="102" fillId="9" borderId="1" xfId="0" applyFont="1" applyFill="1" applyBorder="1" applyAlignment="1">
      <alignment vertical="center"/>
    </xf>
    <xf numFmtId="0" fontId="102" fillId="0" borderId="1" xfId="0" applyFont="1" applyBorder="1" applyAlignment="1">
      <alignment vertical="center"/>
    </xf>
    <xf numFmtId="0" fontId="102"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0" fillId="0" borderId="0" xfId="0" applyFont="1" applyAlignment="1">
      <alignment horizontal="left" vertical="center"/>
    </xf>
    <xf numFmtId="0" fontId="154" fillId="0" borderId="0" xfId="0" applyFont="1"/>
    <xf numFmtId="0" fontId="102" fillId="15" borderId="56" xfId="14" applyFont="1" applyFill="1" applyBorder="1" applyAlignment="1">
      <alignment wrapText="1"/>
    </xf>
    <xf numFmtId="0" fontId="131" fillId="0" borderId="57" xfId="14" applyFont="1" applyFill="1" applyBorder="1" applyAlignment="1">
      <alignment horizontal="center" wrapText="1"/>
    </xf>
    <xf numFmtId="0" fontId="102" fillId="0" borderId="58" xfId="14" applyFont="1" applyFill="1" applyBorder="1" applyAlignment="1">
      <alignment wrapText="1"/>
    </xf>
    <xf numFmtId="0" fontId="102" fillId="15" borderId="59" xfId="14" applyFont="1" applyFill="1" applyBorder="1" applyAlignment="1">
      <alignment wrapText="1"/>
    </xf>
    <xf numFmtId="0" fontId="102" fillId="15" borderId="60" xfId="14" applyFont="1" applyFill="1" applyBorder="1" applyAlignment="1">
      <alignment wrapText="1"/>
    </xf>
    <xf numFmtId="0" fontId="131" fillId="15" borderId="60" xfId="14" applyFont="1" applyFill="1" applyBorder="1" applyAlignment="1">
      <alignment horizontal="center" wrapText="1"/>
    </xf>
    <xf numFmtId="0" fontId="102" fillId="10" borderId="59" xfId="14" applyFont="1" applyFill="1" applyBorder="1" applyAlignment="1">
      <alignment wrapText="1"/>
    </xf>
    <xf numFmtId="0" fontId="102" fillId="10" borderId="60" xfId="14" applyFont="1" applyFill="1" applyBorder="1" applyAlignment="1">
      <alignment wrapText="1"/>
    </xf>
    <xf numFmtId="0" fontId="150" fillId="0" borderId="21" xfId="0" applyFont="1" applyBorder="1" applyAlignment="1">
      <alignment horizontal="center" vertical="center" wrapText="1"/>
    </xf>
    <xf numFmtId="0" fontId="150" fillId="10" borderId="16" xfId="0" applyFont="1" applyFill="1" applyBorder="1" applyAlignment="1">
      <alignment horizontal="center" vertical="center" wrapText="1"/>
    </xf>
    <xf numFmtId="0" fontId="150" fillId="10" borderId="33" xfId="0" applyFont="1" applyFill="1" applyBorder="1" applyAlignment="1">
      <alignment horizontal="center" vertical="center" wrapText="1"/>
    </xf>
    <xf numFmtId="0" fontId="162" fillId="8" borderId="33" xfId="0" applyFont="1" applyFill="1" applyBorder="1" applyAlignment="1">
      <alignment horizontal="left" vertical="center" wrapText="1" indent="1"/>
    </xf>
    <xf numFmtId="49" fontId="150" fillId="0" borderId="21" xfId="0" applyNumberFormat="1" applyFont="1" applyBorder="1" applyAlignment="1">
      <alignment horizontal="center" vertical="center" wrapText="1"/>
    </xf>
    <xf numFmtId="49" fontId="162" fillId="8" borderId="32" xfId="0" applyNumberFormat="1" applyFont="1" applyFill="1" applyBorder="1" applyAlignment="1">
      <alignment horizontal="center" vertical="center" wrapText="1"/>
    </xf>
    <xf numFmtId="0" fontId="162" fillId="8" borderId="33" xfId="0" applyFont="1" applyFill="1" applyBorder="1" applyAlignment="1">
      <alignment vertical="center" wrapText="1"/>
    </xf>
    <xf numFmtId="49" fontId="150" fillId="0" borderId="32" xfId="0" applyNumberFormat="1" applyFont="1" applyBorder="1" applyAlignment="1">
      <alignment horizontal="center" vertical="center" wrapText="1"/>
    </xf>
    <xf numFmtId="49" fontId="161" fillId="0" borderId="32" xfId="0" applyNumberFormat="1" applyFont="1" applyBorder="1" applyAlignment="1">
      <alignment horizontal="center" vertical="center" wrapText="1"/>
    </xf>
    <xf numFmtId="0" fontId="150" fillId="10" borderId="28" xfId="0" applyFont="1" applyFill="1" applyBorder="1" applyAlignment="1">
      <alignment horizontal="center" vertical="center" wrapText="1"/>
    </xf>
    <xf numFmtId="0" fontId="150" fillId="0" borderId="28" xfId="0" applyFont="1" applyBorder="1" applyAlignment="1">
      <alignment horizontal="center" vertical="center" wrapText="1"/>
    </xf>
    <xf numFmtId="0" fontId="150" fillId="10" borderId="44" xfId="0" applyFont="1" applyFill="1" applyBorder="1" applyAlignment="1">
      <alignment horizontal="center" vertical="center" wrapText="1"/>
    </xf>
    <xf numFmtId="49" fontId="150" fillId="8" borderId="32" xfId="0" applyNumberFormat="1" applyFont="1" applyFill="1" applyBorder="1" applyAlignment="1">
      <alignment horizontal="center" vertical="center" wrapText="1"/>
    </xf>
    <xf numFmtId="49" fontId="161" fillId="8" borderId="32" xfId="0" applyNumberFormat="1" applyFont="1" applyFill="1" applyBorder="1" applyAlignment="1">
      <alignment horizontal="center" vertical="center" wrapText="1"/>
    </xf>
    <xf numFmtId="49" fontId="156" fillId="0" borderId="21" xfId="0" applyNumberFormat="1" applyFont="1" applyBorder="1" applyAlignment="1">
      <alignment horizontal="center" vertical="center" wrapText="1"/>
    </xf>
    <xf numFmtId="49" fontId="156" fillId="0" borderId="32" xfId="0" applyNumberFormat="1" applyFont="1" applyBorder="1" applyAlignment="1">
      <alignment horizontal="center" vertical="center" wrapText="1"/>
    </xf>
    <xf numFmtId="49" fontId="168" fillId="0" borderId="32" xfId="0" applyNumberFormat="1" applyFont="1" applyBorder="1" applyAlignment="1">
      <alignment horizontal="center" vertical="center" wrapText="1"/>
    </xf>
    <xf numFmtId="49" fontId="181" fillId="0" borderId="32" xfId="0" applyNumberFormat="1" applyFont="1" applyBorder="1" applyAlignment="1">
      <alignment horizontal="center" vertical="center" wrapText="1"/>
    </xf>
    <xf numFmtId="0" fontId="138" fillId="0" borderId="0" xfId="0" applyFont="1" applyFill="1" applyAlignment="1">
      <alignment wrapText="1"/>
    </xf>
    <xf numFmtId="0" fontId="182" fillId="0" borderId="0" xfId="6" applyFont="1" applyFill="1" applyBorder="1" applyAlignment="1" applyProtection="1">
      <alignment vertical="center" wrapText="1"/>
    </xf>
    <xf numFmtId="0" fontId="102" fillId="0" borderId="0" xfId="13" applyFont="1" applyFill="1" applyBorder="1" applyAlignment="1" applyProtection="1">
      <alignment vertical="top" wrapText="1"/>
    </xf>
    <xf numFmtId="0" fontId="0" fillId="0" borderId="0" xfId="0" applyAlignment="1">
      <alignment wrapText="1"/>
    </xf>
    <xf numFmtId="0" fontId="22" fillId="0" borderId="0" xfId="0" applyFont="1" applyBorder="1" applyAlignment="1">
      <alignment horizontal="center" vertical="center" wrapText="1"/>
    </xf>
    <xf numFmtId="0" fontId="0" fillId="8" borderId="1" xfId="0" applyFont="1" applyFill="1" applyBorder="1" applyAlignment="1">
      <alignment vertical="center" wrapText="1"/>
    </xf>
    <xf numFmtId="0" fontId="23" fillId="8" borderId="1" xfId="0" applyFont="1" applyFill="1" applyBorder="1" applyAlignment="1">
      <alignment horizontal="center" vertical="center" wrapText="1"/>
    </xf>
    <xf numFmtId="0" fontId="61" fillId="8" borderId="1" xfId="0" applyFont="1" applyFill="1" applyBorder="1" applyAlignment="1">
      <alignment vertical="center" wrapText="1"/>
    </xf>
    <xf numFmtId="0" fontId="23" fillId="8" borderId="1" xfId="0" applyFont="1" applyFill="1" applyBorder="1" applyAlignment="1">
      <alignment vertical="center" wrapText="1"/>
    </xf>
    <xf numFmtId="0" fontId="0" fillId="0" borderId="1" xfId="0" applyBorder="1" applyAlignment="1">
      <alignment horizontal="center" vertical="center"/>
    </xf>
    <xf numFmtId="2" fontId="0" fillId="0" borderId="1" xfId="0" applyNumberFormat="1" applyBorder="1" applyAlignment="1">
      <alignment horizontal="center" vertical="center"/>
    </xf>
    <xf numFmtId="0" fontId="136" fillId="10" borderId="43" xfId="0" applyFont="1" applyFill="1" applyBorder="1" applyAlignment="1">
      <alignment horizontal="center" vertical="center" wrapText="1"/>
    </xf>
    <xf numFmtId="0" fontId="64" fillId="0" borderId="0" xfId="0" applyFont="1" applyAlignment="1">
      <alignment vertical="center" wrapText="1"/>
    </xf>
    <xf numFmtId="0" fontId="64" fillId="0" borderId="16" xfId="0" applyFont="1" applyBorder="1" applyAlignment="1">
      <alignment vertical="center" wrapText="1"/>
    </xf>
    <xf numFmtId="0" fontId="0" fillId="29" borderId="1" xfId="0" applyFont="1" applyFill="1" applyBorder="1" applyAlignment="1">
      <alignment horizontal="center" vertical="center" wrapText="1"/>
    </xf>
    <xf numFmtId="0" fontId="22" fillId="29" borderId="1" xfId="0" applyFont="1" applyFill="1" applyBorder="1" applyAlignment="1">
      <alignment horizontal="center" vertical="center" wrapText="1"/>
    </xf>
    <xf numFmtId="0" fontId="0" fillId="0" borderId="0" xfId="0" applyAlignment="1">
      <alignment horizontal="right"/>
    </xf>
    <xf numFmtId="0" fontId="19" fillId="8" borderId="0" xfId="0" applyFont="1" applyFill="1" applyBorder="1" applyAlignment="1">
      <alignment horizontal="center" vertical="center" wrapText="1"/>
    </xf>
    <xf numFmtId="0" fontId="19" fillId="8" borderId="0" xfId="0" applyFont="1" applyFill="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center" vertical="center" wrapText="1"/>
    </xf>
    <xf numFmtId="0" fontId="18" fillId="0" borderId="0" xfId="0" applyFont="1" applyFill="1" applyBorder="1"/>
    <xf numFmtId="0" fontId="183" fillId="0" borderId="0" xfId="0" applyFont="1" applyFill="1" applyBorder="1" applyAlignment="1">
      <alignment vertical="center" wrapText="1"/>
    </xf>
    <xf numFmtId="0" fontId="55" fillId="0" borderId="1" xfId="0" applyFont="1" applyFill="1" applyBorder="1" applyAlignment="1">
      <alignment horizontal="center" vertical="center" wrapText="1"/>
    </xf>
    <xf numFmtId="0" fontId="55" fillId="0" borderId="1" xfId="0" applyFont="1" applyFill="1" applyBorder="1" applyAlignment="1">
      <alignment vertical="center"/>
    </xf>
    <xf numFmtId="0" fontId="184" fillId="0" borderId="1" xfId="0" applyFont="1" applyFill="1" applyBorder="1" applyAlignment="1">
      <alignment vertical="center"/>
    </xf>
    <xf numFmtId="0" fontId="184" fillId="0" borderId="1" xfId="0" applyFont="1" applyFill="1" applyBorder="1" applyAlignment="1">
      <alignment horizontal="center" vertical="center" wrapText="1"/>
    </xf>
    <xf numFmtId="0" fontId="23" fillId="8" borderId="13" xfId="0" applyFont="1" applyFill="1" applyBorder="1" applyAlignment="1">
      <alignment vertical="center" wrapText="1"/>
    </xf>
    <xf numFmtId="0" fontId="23" fillId="8" borderId="13" xfId="0" applyFont="1" applyFill="1" applyBorder="1" applyAlignment="1">
      <alignment horizontal="center" vertical="center" wrapText="1"/>
    </xf>
    <xf numFmtId="0" fontId="77" fillId="0" borderId="0" xfId="0" applyFont="1" applyAlignment="1">
      <alignment vertical="center" wrapText="1"/>
    </xf>
    <xf numFmtId="0" fontId="0" fillId="0" borderId="0" xfId="0" applyAlignment="1">
      <alignment horizontal="left" vertical="top"/>
    </xf>
    <xf numFmtId="0" fontId="124" fillId="23" borderId="24" xfId="12" applyFont="1" applyFill="1" applyBorder="1" applyAlignment="1">
      <alignment horizontal="center" vertical="center" wrapText="1"/>
    </xf>
    <xf numFmtId="0" fontId="141" fillId="23" borderId="25" xfId="13" applyFont="1" applyFill="1" applyBorder="1" applyAlignment="1" applyProtection="1">
      <alignment horizontal="center" vertical="center" wrapText="1"/>
    </xf>
    <xf numFmtId="0" fontId="102" fillId="0" borderId="16" xfId="13" applyFont="1" applyFill="1" applyBorder="1" applyAlignment="1" applyProtection="1">
      <alignment vertical="center" wrapText="1"/>
    </xf>
    <xf numFmtId="0" fontId="141" fillId="23" borderId="16" xfId="13" applyFont="1" applyFill="1" applyBorder="1" applyAlignment="1" applyProtection="1">
      <alignment horizontal="center" vertical="center" wrapText="1"/>
    </xf>
    <xf numFmtId="0" fontId="141" fillId="23" borderId="54" xfId="13" applyFont="1" applyFill="1" applyBorder="1" applyAlignment="1" applyProtection="1">
      <alignment horizontal="center" vertical="center" wrapText="1"/>
    </xf>
    <xf numFmtId="0" fontId="102" fillId="0" borderId="16" xfId="13" applyFont="1" applyFill="1" applyBorder="1" applyAlignment="1" applyProtection="1">
      <alignment wrapText="1"/>
    </xf>
    <xf numFmtId="0" fontId="9" fillId="23" borderId="54" xfId="12" applyFont="1" applyFill="1" applyBorder="1" applyAlignment="1">
      <alignment horizontal="left" vertical="top" wrapText="1"/>
    </xf>
    <xf numFmtId="0" fontId="141" fillId="23" borderId="66" xfId="13" applyFont="1" applyFill="1" applyBorder="1" applyAlignment="1" applyProtection="1">
      <alignment horizontal="center" vertical="center" wrapText="1"/>
    </xf>
    <xf numFmtId="49" fontId="139" fillId="0" borderId="44" xfId="6" applyNumberFormat="1" applyFont="1" applyFill="1" applyBorder="1" applyAlignment="1" applyProtection="1">
      <alignment vertical="center" wrapText="1"/>
    </xf>
    <xf numFmtId="0" fontId="102" fillId="0" borderId="33" xfId="13" applyFont="1" applyFill="1" applyBorder="1" applyAlignment="1" applyProtection="1">
      <alignment vertical="center" wrapText="1"/>
    </xf>
    <xf numFmtId="0" fontId="124" fillId="0" borderId="22" xfId="12" applyFont="1" applyFill="1" applyBorder="1" applyAlignment="1">
      <alignment horizontal="center" vertical="center" wrapText="1"/>
    </xf>
    <xf numFmtId="0" fontId="93" fillId="15" borderId="0" xfId="13" applyFont="1" applyFill="1" applyBorder="1" applyAlignment="1" applyProtection="1"/>
    <xf numFmtId="0" fontId="0" fillId="0" borderId="1" xfId="0" applyBorder="1" applyAlignment="1">
      <alignment wrapText="1"/>
    </xf>
    <xf numFmtId="0" fontId="0" fillId="0" borderId="1" xfId="0" applyBorder="1" applyAlignment="1">
      <alignment horizontal="center" vertical="center" wrapText="1"/>
    </xf>
    <xf numFmtId="4" fontId="102" fillId="0" borderId="61" xfId="14" applyNumberFormat="1" applyFont="1" applyFill="1" applyBorder="1" applyAlignment="1">
      <alignment wrapText="1"/>
    </xf>
    <xf numFmtId="4" fontId="102" fillId="0" borderId="58" xfId="14" applyNumberFormat="1" applyFont="1" applyFill="1" applyBorder="1" applyAlignment="1">
      <alignment wrapText="1"/>
    </xf>
    <xf numFmtId="4" fontId="102" fillId="0" borderId="59" xfId="14" applyNumberFormat="1" applyFont="1" applyFill="1" applyBorder="1" applyAlignment="1">
      <alignment wrapText="1"/>
    </xf>
    <xf numFmtId="4" fontId="102" fillId="0" borderId="60" xfId="14" applyNumberFormat="1" applyFont="1" applyFill="1" applyBorder="1" applyAlignment="1">
      <alignment wrapText="1"/>
    </xf>
    <xf numFmtId="4" fontId="102" fillId="0" borderId="62" xfId="14" applyNumberFormat="1" applyFont="1" applyFill="1" applyBorder="1" applyAlignment="1">
      <alignment wrapText="1"/>
    </xf>
    <xf numFmtId="4" fontId="102" fillId="0" borderId="63" xfId="14" applyNumberFormat="1" applyFont="1" applyFill="1" applyBorder="1" applyAlignment="1">
      <alignment wrapText="1"/>
    </xf>
    <xf numFmtId="4" fontId="102" fillId="0" borderId="64" xfId="14" applyNumberFormat="1" applyFont="1" applyFill="1" applyBorder="1" applyAlignment="1">
      <alignment wrapText="1"/>
    </xf>
    <xf numFmtId="4" fontId="102" fillId="0" borderId="65" xfId="14" applyNumberFormat="1" applyFont="1" applyFill="1" applyBorder="1" applyAlignment="1">
      <alignment wrapText="1"/>
    </xf>
    <xf numFmtId="0" fontId="0" fillId="0" borderId="1" xfId="0" applyBorder="1" applyAlignment="1">
      <alignment wrapText="1"/>
    </xf>
    <xf numFmtId="0" fontId="22" fillId="0" borderId="0" xfId="0" applyFont="1" applyAlignment="1">
      <alignment horizontal="center" vertical="center"/>
    </xf>
    <xf numFmtId="0" fontId="22" fillId="0" borderId="0" xfId="0" applyFont="1" applyAlignment="1">
      <alignment horizontal="left"/>
    </xf>
    <xf numFmtId="0" fontId="12" fillId="0" borderId="1" xfId="12" applyFill="1" applyBorder="1" applyAlignment="1">
      <alignment horizontal="justify" vertical="top" wrapText="1"/>
    </xf>
    <xf numFmtId="0" fontId="22" fillId="17" borderId="3" xfId="0" applyFont="1" applyFill="1" applyBorder="1"/>
    <xf numFmtId="0" fontId="98" fillId="0" borderId="0" xfId="0" applyFont="1" applyAlignment="1">
      <alignment horizontal="center" vertical="center" wrapText="1"/>
    </xf>
    <xf numFmtId="0" fontId="144" fillId="0" borderId="1" xfId="0" applyFont="1" applyBorder="1" applyAlignment="1">
      <alignment horizontal="justify" vertical="center"/>
    </xf>
    <xf numFmtId="0" fontId="98" fillId="0" borderId="5" xfId="0" applyFont="1" applyBorder="1" applyAlignment="1">
      <alignment horizontal="center" vertical="center" wrapText="1"/>
    </xf>
    <xf numFmtId="0" fontId="6" fillId="0" borderId="1" xfId="0" applyFont="1" applyBorder="1" applyAlignment="1">
      <alignment wrapText="1"/>
    </xf>
    <xf numFmtId="0" fontId="30" fillId="0" borderId="0" xfId="0" applyFont="1" applyFill="1" applyBorder="1" applyAlignment="1">
      <alignment horizontal="center" vertical="center"/>
    </xf>
    <xf numFmtId="0" fontId="55" fillId="0" borderId="1" xfId="0" applyFont="1" applyBorder="1" applyAlignment="1">
      <alignment horizontal="center" vertical="center"/>
    </xf>
    <xf numFmtId="0" fontId="55" fillId="0" borderId="1" xfId="0" applyFont="1" applyBorder="1" applyAlignment="1">
      <alignment vertical="center"/>
    </xf>
    <xf numFmtId="0" fontId="184" fillId="0" borderId="1" xfId="0" applyFont="1" applyBorder="1" applyAlignment="1">
      <alignment vertical="center" wrapText="1"/>
    </xf>
    <xf numFmtId="3" fontId="144" fillId="0" borderId="1" xfId="0" applyNumberFormat="1" applyFont="1" applyBorder="1" applyAlignment="1">
      <alignment vertical="center"/>
    </xf>
    <xf numFmtId="3" fontId="136" fillId="0" borderId="1" xfId="0" applyNumberFormat="1" applyFont="1" applyBorder="1" applyAlignment="1">
      <alignment vertical="center" wrapText="1"/>
    </xf>
    <xf numFmtId="3" fontId="136" fillId="0" borderId="1" xfId="0" applyNumberFormat="1" applyFont="1" applyFill="1" applyBorder="1" applyAlignment="1">
      <alignment vertical="center" wrapText="1"/>
    </xf>
    <xf numFmtId="3" fontId="166" fillId="0" borderId="1" xfId="0" applyNumberFormat="1" applyFont="1" applyBorder="1" applyAlignment="1">
      <alignment horizontal="right" vertical="center" wrapText="1"/>
    </xf>
    <xf numFmtId="3" fontId="138" fillId="0" borderId="1" xfId="0" applyNumberFormat="1" applyFont="1" applyFill="1" applyBorder="1" applyAlignment="1">
      <alignment vertical="center" wrapText="1"/>
    </xf>
    <xf numFmtId="0" fontId="136" fillId="8" borderId="1" xfId="0" applyFont="1" applyFill="1" applyBorder="1" applyAlignment="1">
      <alignment horizontal="right" vertical="center" wrapText="1"/>
    </xf>
    <xf numFmtId="0" fontId="5" fillId="0" borderId="1" xfId="0" applyFont="1" applyFill="1" applyBorder="1" applyAlignment="1">
      <alignment horizontal="right" vertical="center" wrapText="1"/>
    </xf>
    <xf numFmtId="0" fontId="5" fillId="0" borderId="1" xfId="0" applyFont="1" applyBorder="1" applyAlignment="1">
      <alignment horizontal="right" vertical="center" wrapText="1"/>
    </xf>
    <xf numFmtId="3" fontId="7" fillId="0" borderId="1" xfId="0" applyNumberFormat="1" applyFont="1" applyBorder="1" applyAlignment="1">
      <alignment vertical="center" wrapText="1"/>
    </xf>
    <xf numFmtId="0" fontId="35" fillId="0" borderId="0" xfId="0" applyFont="1" applyBorder="1" applyAlignment="1">
      <alignment horizontal="center" vertical="center" wrapText="1"/>
    </xf>
    <xf numFmtId="3" fontId="145" fillId="0" borderId="1" xfId="0" applyNumberFormat="1" applyFont="1" applyBorder="1" applyAlignment="1">
      <alignment vertical="center"/>
    </xf>
    <xf numFmtId="3" fontId="7" fillId="0" borderId="1" xfId="0" applyNumberFormat="1" applyFont="1" applyBorder="1" applyAlignment="1">
      <alignment horizontal="right" vertical="center" wrapText="1"/>
    </xf>
    <xf numFmtId="3" fontId="124"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0" fontId="90" fillId="0" borderId="1" xfId="0" applyFont="1" applyBorder="1" applyAlignment="1">
      <alignment horizontal="left" vertical="top" wrapText="1"/>
    </xf>
    <xf numFmtId="3" fontId="102" fillId="0" borderId="1" xfId="0" applyNumberFormat="1" applyFont="1" applyBorder="1" applyAlignment="1">
      <alignment vertical="center" wrapText="1"/>
    </xf>
    <xf numFmtId="3" fontId="0" fillId="0" borderId="8" xfId="0" applyNumberFormat="1" applyFont="1" applyFill="1" applyBorder="1" applyAlignment="1">
      <alignment wrapText="1"/>
    </xf>
    <xf numFmtId="3" fontId="0" fillId="0" borderId="1" xfId="0" applyNumberFormat="1" applyFont="1" applyFill="1" applyBorder="1" applyAlignment="1">
      <alignment wrapText="1"/>
    </xf>
    <xf numFmtId="3" fontId="124" fillId="0" borderId="8" xfId="0" applyNumberFormat="1" applyFont="1" applyFill="1" applyBorder="1" applyAlignment="1">
      <alignment wrapText="1"/>
    </xf>
    <xf numFmtId="3" fontId="124" fillId="0" borderId="1" xfId="0" applyNumberFormat="1" applyFont="1" applyFill="1" applyBorder="1" applyAlignment="1">
      <alignment wrapText="1"/>
    </xf>
    <xf numFmtId="9" fontId="0" fillId="0" borderId="1" xfId="18" applyFont="1" applyFill="1" applyBorder="1" applyAlignment="1">
      <alignment wrapText="1"/>
    </xf>
    <xf numFmtId="9" fontId="124" fillId="0" borderId="1" xfId="18" applyFont="1" applyFill="1" applyBorder="1" applyAlignment="1">
      <alignment wrapText="1"/>
    </xf>
    <xf numFmtId="3" fontId="30" fillId="0" borderId="0" xfId="0" applyNumberFormat="1" applyFont="1"/>
    <xf numFmtId="3" fontId="22" fillId="0" borderId="0" xfId="0" applyNumberFormat="1" applyFont="1"/>
    <xf numFmtId="3" fontId="22" fillId="0" borderId="1" xfId="0" applyNumberFormat="1" applyFont="1" applyBorder="1" applyAlignment="1">
      <alignment horizontal="center" vertical="center" wrapText="1"/>
    </xf>
    <xf numFmtId="3" fontId="22" fillId="0" borderId="1" xfId="0" applyNumberFormat="1" applyFont="1" applyBorder="1" applyAlignment="1">
      <alignment vertical="center" wrapText="1"/>
    </xf>
    <xf numFmtId="3" fontId="22" fillId="5" borderId="1" xfId="0" applyNumberFormat="1" applyFont="1" applyFill="1" applyBorder="1" applyAlignment="1">
      <alignment vertical="center" wrapText="1"/>
    </xf>
    <xf numFmtId="3" fontId="31" fillId="0" borderId="1" xfId="0" applyNumberFormat="1" applyFont="1" applyBorder="1" applyAlignment="1">
      <alignment vertical="center" wrapText="1"/>
    </xf>
    <xf numFmtId="3" fontId="22" fillId="0" borderId="1" xfId="0" applyNumberFormat="1" applyFont="1" applyBorder="1" applyAlignment="1">
      <alignment horizontal="right" vertical="center" wrapText="1"/>
    </xf>
    <xf numFmtId="10" fontId="22" fillId="0" borderId="1" xfId="18" applyNumberFormat="1" applyFont="1" applyFill="1" applyBorder="1" applyAlignment="1" applyProtection="1">
      <alignment horizontal="center" vertical="center" wrapText="1"/>
      <protection locked="0"/>
    </xf>
    <xf numFmtId="3" fontId="0" fillId="0" borderId="0" xfId="0" applyNumberFormat="1"/>
    <xf numFmtId="3" fontId="30" fillId="0" borderId="1" xfId="5" applyFont="1" applyFill="1" applyBorder="1" applyAlignment="1">
      <alignment horizontal="right" vertical="center" wrapText="1"/>
      <protection locked="0"/>
    </xf>
    <xf numFmtId="3" fontId="30" fillId="0" borderId="1" xfId="5" quotePrefix="1" applyFont="1" applyFill="1" applyBorder="1" applyAlignment="1">
      <alignment horizontal="right" vertical="center" wrapText="1"/>
      <protection locked="0"/>
    </xf>
    <xf numFmtId="3" fontId="30" fillId="0" borderId="1" xfId="5" applyFont="1" applyFill="1" applyBorder="1" applyAlignment="1">
      <alignment horizontal="right" vertical="center"/>
      <protection locked="0"/>
    </xf>
    <xf numFmtId="3" fontId="63" fillId="14" borderId="1" xfId="5" applyFont="1" applyFill="1" applyBorder="1" applyAlignment="1">
      <alignment horizontal="right" vertical="center"/>
      <protection locked="0"/>
    </xf>
    <xf numFmtId="9" fontId="0" fillId="0" borderId="0" xfId="18" applyFont="1"/>
    <xf numFmtId="164" fontId="30" fillId="0" borderId="1" xfId="18" applyNumberFormat="1" applyFont="1" applyFill="1" applyBorder="1" applyAlignment="1" applyProtection="1">
      <alignment horizontal="right" vertical="center" wrapText="1"/>
      <protection locked="0"/>
    </xf>
    <xf numFmtId="0" fontId="160" fillId="0" borderId="1" xfId="0" quotePrefix="1" applyFont="1" applyBorder="1" applyAlignment="1">
      <alignment horizontal="center" vertical="center"/>
    </xf>
    <xf numFmtId="0" fontId="186" fillId="0" borderId="1" xfId="3" applyFont="1" applyFill="1" applyBorder="1" applyAlignment="1">
      <alignment horizontal="left" vertical="center" wrapText="1" indent="3"/>
    </xf>
    <xf numFmtId="3" fontId="186" fillId="0" borderId="1" xfId="5" applyFont="1" applyFill="1" applyBorder="1" applyAlignment="1">
      <alignment horizontal="right" vertical="center" wrapText="1"/>
      <protection locked="0"/>
    </xf>
    <xf numFmtId="3" fontId="186" fillId="0" borderId="1" xfId="5" quotePrefix="1" applyFont="1" applyFill="1" applyBorder="1" applyAlignment="1">
      <alignment horizontal="right" vertical="center" wrapText="1"/>
      <protection locked="0"/>
    </xf>
    <xf numFmtId="164" fontId="186" fillId="0" borderId="1" xfId="18" applyNumberFormat="1" applyFont="1" applyFill="1" applyBorder="1" applyAlignment="1" applyProtection="1">
      <alignment horizontal="right" vertical="center" wrapText="1"/>
      <protection locked="0"/>
    </xf>
    <xf numFmtId="0" fontId="30" fillId="3" borderId="1" xfId="3"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4" fillId="8" borderId="1" xfId="0" applyFont="1" applyFill="1" applyBorder="1" applyAlignment="1">
      <alignment vertical="center" wrapText="1"/>
    </xf>
    <xf numFmtId="0" fontId="40" fillId="0" borderId="6" xfId="0" applyFont="1" applyBorder="1" applyAlignment="1">
      <alignment vertical="center" wrapText="1"/>
    </xf>
    <xf numFmtId="9" fontId="23" fillId="0" borderId="1" xfId="18" applyFont="1" applyBorder="1" applyAlignment="1">
      <alignment horizontal="center" vertical="center" wrapText="1"/>
    </xf>
    <xf numFmtId="0" fontId="22" fillId="0" borderId="1" xfId="3" applyFont="1" applyBorder="1" applyAlignment="1">
      <alignment horizontal="left" vertical="center" wrapText="1"/>
    </xf>
    <xf numFmtId="0" fontId="0" fillId="0" borderId="1" xfId="3"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Border="1" applyAlignment="1">
      <alignment horizontal="center"/>
    </xf>
    <xf numFmtId="0" fontId="0" fillId="0" borderId="13" xfId="0" applyFont="1" applyBorder="1" applyAlignment="1">
      <alignment horizontal="center" vertical="center" wrapText="1"/>
    </xf>
    <xf numFmtId="3" fontId="0" fillId="0" borderId="8" xfId="0" applyNumberFormat="1" applyFont="1" applyBorder="1" applyAlignment="1">
      <alignment vertical="center" wrapText="1"/>
    </xf>
    <xf numFmtId="3" fontId="35" fillId="0" borderId="1" xfId="0" applyNumberFormat="1" applyFont="1" applyBorder="1" applyAlignment="1">
      <alignment vertical="center" wrapText="1"/>
    </xf>
    <xf numFmtId="0" fontId="19" fillId="0" borderId="1" xfId="0" applyNumberFormat="1" applyFont="1" applyBorder="1" applyAlignment="1">
      <alignment horizontal="center" vertical="center"/>
    </xf>
    <xf numFmtId="3" fontId="19" fillId="0" borderId="8" xfId="0" applyNumberFormat="1" applyFont="1" applyBorder="1" applyAlignment="1">
      <alignment vertical="center" wrapText="1"/>
    </xf>
    <xf numFmtId="3" fontId="42" fillId="0" borderId="1" xfId="0" applyNumberFormat="1" applyFont="1" applyBorder="1" applyAlignment="1">
      <alignment vertical="center" wrapText="1"/>
    </xf>
    <xf numFmtId="0" fontId="0" fillId="9" borderId="8" xfId="0" applyFont="1" applyFill="1" applyBorder="1" applyAlignment="1">
      <alignment horizontal="center" vertical="center" wrapText="1"/>
    </xf>
    <xf numFmtId="0" fontId="35" fillId="9" borderId="1" xfId="0" applyFont="1" applyFill="1" applyBorder="1" applyAlignment="1">
      <alignment horizontal="center" vertical="center" wrapText="1"/>
    </xf>
    <xf numFmtId="3" fontId="35" fillId="8" borderId="1" xfId="0" applyNumberFormat="1" applyFont="1" applyFill="1" applyBorder="1" applyAlignment="1">
      <alignment vertical="center" wrapText="1"/>
    </xf>
    <xf numFmtId="3" fontId="35" fillId="9" borderId="1" xfId="0" applyNumberFormat="1" applyFont="1" applyFill="1" applyBorder="1" applyAlignment="1">
      <alignment vertical="center" wrapText="1"/>
    </xf>
    <xf numFmtId="3" fontId="91" fillId="0" borderId="1" xfId="0" applyNumberFormat="1" applyFont="1" applyBorder="1" applyAlignment="1">
      <alignment vertical="center" wrapText="1"/>
    </xf>
    <xf numFmtId="3" fontId="35" fillId="0" borderId="0" xfId="0" applyNumberFormat="1" applyFont="1" applyBorder="1" applyAlignment="1">
      <alignment vertical="center" wrapText="1"/>
    </xf>
    <xf numFmtId="3" fontId="0" fillId="0" borderId="1" xfId="0" applyNumberFormat="1" applyFont="1" applyBorder="1" applyAlignment="1">
      <alignment horizontal="right" vertical="center" wrapText="1"/>
    </xf>
    <xf numFmtId="3" fontId="0" fillId="6" borderId="1" xfId="0" applyNumberFormat="1" applyFont="1" applyFill="1" applyBorder="1" applyAlignment="1">
      <alignment horizontal="right" vertical="center" wrapText="1"/>
    </xf>
    <xf numFmtId="3" fontId="23" fillId="0" borderId="1" xfId="0" applyNumberFormat="1" applyFont="1" applyFill="1" applyBorder="1" applyAlignment="1">
      <alignment vertical="center" wrapText="1"/>
    </xf>
    <xf numFmtId="3" fontId="23" fillId="0" borderId="1" xfId="0" applyNumberFormat="1" applyFont="1" applyFill="1" applyBorder="1" applyAlignment="1">
      <alignment horizontal="center" vertical="center" wrapText="1"/>
    </xf>
    <xf numFmtId="3" fontId="23" fillId="0" borderId="1" xfId="0" applyNumberFormat="1" applyFont="1" applyBorder="1" applyAlignment="1">
      <alignment horizontal="center" vertical="center" wrapText="1"/>
    </xf>
    <xf numFmtId="0" fontId="124" fillId="0" borderId="1" xfId="0" applyNumberFormat="1" applyFont="1" applyBorder="1" applyAlignment="1">
      <alignment horizontal="center" vertical="center"/>
    </xf>
    <xf numFmtId="0" fontId="124" fillId="0" borderId="0" xfId="0" applyFont="1" applyAlignment="1">
      <alignment horizontal="center"/>
    </xf>
    <xf numFmtId="0" fontId="0" fillId="0" borderId="1" xfId="0" applyBorder="1" applyAlignment="1">
      <alignment horizontal="left" vertical="center" wrapText="1"/>
    </xf>
    <xf numFmtId="0" fontId="0" fillId="17" borderId="1" xfId="0" applyFill="1" applyBorder="1" applyAlignment="1">
      <alignment horizontal="left"/>
    </xf>
    <xf numFmtId="3" fontId="18" fillId="0" borderId="0" xfId="0" applyNumberFormat="1" applyFont="1" applyAlignment="1">
      <alignment wrapText="1"/>
    </xf>
    <xf numFmtId="3" fontId="0" fillId="0" borderId="0" xfId="0" applyNumberFormat="1" applyFont="1"/>
    <xf numFmtId="3" fontId="0" fillId="0" borderId="1" xfId="0"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3" fontId="23" fillId="0" borderId="1" xfId="20" applyNumberFormat="1" applyFont="1" applyBorder="1" applyAlignment="1">
      <alignment horizontal="center" vertical="center" wrapText="1"/>
    </xf>
    <xf numFmtId="3" fontId="18" fillId="0" borderId="0" xfId="0" applyNumberFormat="1" applyFont="1"/>
    <xf numFmtId="10" fontId="23" fillId="0" borderId="1" xfId="18" applyNumberFormat="1" applyFont="1" applyBorder="1" applyAlignment="1">
      <alignment horizontal="center" vertical="center" wrapText="1"/>
    </xf>
    <xf numFmtId="10" fontId="22" fillId="0" borderId="1" xfId="18" applyNumberFormat="1" applyFont="1" applyBorder="1" applyAlignment="1">
      <alignment horizontal="center" vertical="center" wrapText="1"/>
    </xf>
    <xf numFmtId="0" fontId="22" fillId="0" borderId="1" xfId="2" applyFont="1" applyFill="1" applyBorder="1" applyAlignment="1">
      <alignment vertical="center" wrapText="1"/>
    </xf>
    <xf numFmtId="3" fontId="22" fillId="0" borderId="1" xfId="2" applyNumberFormat="1" applyFont="1" applyFill="1" applyBorder="1" applyAlignment="1">
      <alignment vertical="center" wrapText="1"/>
    </xf>
    <xf numFmtId="3" fontId="22" fillId="0" borderId="1" xfId="0" applyNumberFormat="1" applyFont="1" applyFill="1" applyBorder="1" applyAlignment="1">
      <alignment vertical="center"/>
    </xf>
    <xf numFmtId="10" fontId="22" fillId="0" borderId="1" xfId="18" applyNumberFormat="1" applyFont="1" applyFill="1" applyBorder="1" applyAlignment="1">
      <alignment vertical="center" wrapText="1"/>
    </xf>
    <xf numFmtId="10" fontId="22" fillId="0" borderId="1" xfId="18" applyNumberFormat="1" applyFont="1" applyFill="1" applyBorder="1" applyAlignment="1">
      <alignment vertical="center"/>
    </xf>
    <xf numFmtId="0" fontId="15" fillId="0" borderId="0" xfId="2" applyFont="1" applyFill="1" applyAlignment="1">
      <alignment vertical="center"/>
    </xf>
    <xf numFmtId="10" fontId="22" fillId="0" borderId="1" xfId="2" applyNumberFormat="1" applyFont="1" applyFill="1" applyBorder="1" applyAlignment="1">
      <alignment vertical="center" wrapText="1"/>
    </xf>
    <xf numFmtId="3" fontId="0" fillId="0" borderId="0" xfId="0" applyNumberFormat="1" applyAlignment="1">
      <alignment horizontal="center"/>
    </xf>
    <xf numFmtId="3" fontId="0" fillId="0" borderId="0" xfId="0" applyNumberFormat="1" applyFont="1" applyAlignment="1">
      <alignment horizontal="center"/>
    </xf>
    <xf numFmtId="3" fontId="18" fillId="0" borderId="0" xfId="0" applyNumberFormat="1" applyFont="1" applyAlignment="1">
      <alignment horizontal="center"/>
    </xf>
    <xf numFmtId="0" fontId="124" fillId="0" borderId="1" xfId="0" applyFont="1" applyBorder="1" applyAlignment="1">
      <alignment horizontal="right" vertical="center"/>
    </xf>
    <xf numFmtId="3" fontId="131" fillId="0" borderId="1" xfId="0" applyNumberFormat="1" applyFont="1" applyFill="1" applyBorder="1" applyAlignment="1">
      <alignment vertical="center" wrapText="1"/>
    </xf>
    <xf numFmtId="0" fontId="26" fillId="0" borderId="0" xfId="0" applyFont="1" applyBorder="1" applyAlignment="1">
      <alignment horizontal="center" vertical="center" wrapText="1"/>
    </xf>
    <xf numFmtId="0" fontId="0" fillId="0" borderId="0" xfId="0" applyFill="1" applyAlignment="1">
      <alignment horizontal="center"/>
    </xf>
    <xf numFmtId="3" fontId="30" fillId="0" borderId="1" xfId="0" applyNumberFormat="1" applyFont="1" applyFill="1" applyBorder="1" applyAlignment="1">
      <alignment vertical="center"/>
    </xf>
    <xf numFmtId="3" fontId="53" fillId="0" borderId="1" xfId="0" applyNumberFormat="1" applyFont="1" applyFill="1" applyBorder="1" applyAlignment="1">
      <alignment vertical="center"/>
    </xf>
    <xf numFmtId="3" fontId="186" fillId="0" borderId="1" xfId="0" applyNumberFormat="1" applyFont="1" applyFill="1" applyBorder="1" applyAlignment="1">
      <alignment vertical="center"/>
    </xf>
    <xf numFmtId="10" fontId="30" fillId="0" borderId="1" xfId="18" applyNumberFormat="1" applyFont="1" applyFill="1" applyBorder="1" applyAlignment="1">
      <alignment vertical="center"/>
    </xf>
    <xf numFmtId="0" fontId="30" fillId="0" borderId="1" xfId="0" applyFont="1" applyFill="1" applyBorder="1" applyAlignment="1">
      <alignment horizontal="right" vertical="center"/>
    </xf>
    <xf numFmtId="10" fontId="186" fillId="0" borderId="1" xfId="18" applyNumberFormat="1" applyFont="1" applyFill="1" applyBorder="1" applyAlignment="1">
      <alignment vertical="center"/>
    </xf>
    <xf numFmtId="0" fontId="30" fillId="0" borderId="1" xfId="0" applyFont="1" applyFill="1" applyBorder="1" applyAlignment="1">
      <alignment horizontal="right" vertical="center" wrapText="1"/>
    </xf>
    <xf numFmtId="3" fontId="30" fillId="0" borderId="1" xfId="0" applyNumberFormat="1" applyFont="1" applyFill="1" applyBorder="1" applyAlignment="1">
      <alignment horizontal="right" vertical="center"/>
    </xf>
    <xf numFmtId="0" fontId="53" fillId="0" borderId="1" xfId="0" applyFont="1" applyFill="1" applyBorder="1" applyAlignment="1">
      <alignment horizontal="center" vertical="center" wrapText="1"/>
    </xf>
    <xf numFmtId="14" fontId="0" fillId="0" borderId="1" xfId="0" applyNumberFormat="1" applyFont="1" applyBorder="1" applyAlignment="1">
      <alignment horizontal="center" vertical="center" wrapText="1"/>
    </xf>
    <xf numFmtId="43" fontId="0" fillId="8" borderId="1" xfId="20" applyFont="1" applyFill="1" applyBorder="1" applyAlignment="1">
      <alignment vertical="center" wrapText="1"/>
    </xf>
    <xf numFmtId="165" fontId="0" fillId="8" borderId="1" xfId="20" applyNumberFormat="1" applyFont="1" applyFill="1" applyBorder="1" applyAlignment="1">
      <alignment vertical="center" wrapText="1"/>
    </xf>
    <xf numFmtId="43" fontId="0" fillId="8" borderId="13" xfId="20" applyFont="1" applyFill="1" applyBorder="1" applyAlignment="1">
      <alignment vertical="center" wrapText="1"/>
    </xf>
    <xf numFmtId="165" fontId="0" fillId="0" borderId="0" xfId="20" applyNumberFormat="1" applyFont="1"/>
    <xf numFmtId="165" fontId="23" fillId="0" borderId="1" xfId="20" applyNumberFormat="1" applyFont="1" applyFill="1" applyBorder="1" applyAlignment="1">
      <alignment vertical="center"/>
    </xf>
    <xf numFmtId="9" fontId="23" fillId="0" borderId="1" xfId="18" applyFont="1" applyFill="1" applyBorder="1" applyAlignment="1">
      <alignment vertical="center"/>
    </xf>
    <xf numFmtId="3" fontId="22" fillId="0" borderId="1" xfId="0" applyNumberFormat="1" applyFont="1" applyBorder="1" applyAlignment="1">
      <alignment horizontal="center" vertical="center"/>
    </xf>
    <xf numFmtId="3" fontId="0" fillId="0" borderId="1" xfId="0" quotePrefix="1" applyNumberFormat="1" applyFont="1" applyFill="1" applyBorder="1"/>
    <xf numFmtId="3" fontId="27" fillId="0" borderId="1" xfId="0" quotePrefix="1" applyNumberFormat="1" applyFont="1" applyFill="1" applyBorder="1"/>
    <xf numFmtId="3" fontId="22" fillId="0" borderId="1" xfId="0" quotePrefix="1" applyNumberFormat="1" applyFont="1" applyFill="1" applyBorder="1" applyAlignment="1">
      <alignment wrapText="1"/>
    </xf>
    <xf numFmtId="3" fontId="22" fillId="0" borderId="1" xfId="0" quotePrefix="1" applyNumberFormat="1" applyFont="1" applyFill="1" applyBorder="1"/>
    <xf numFmtId="3" fontId="22" fillId="0" borderId="1" xfId="0" applyNumberFormat="1" applyFont="1" applyFill="1" applyBorder="1"/>
    <xf numFmtId="3" fontId="22" fillId="0" borderId="3" xfId="0" quotePrefix="1" applyNumberFormat="1" applyFont="1" applyFill="1" applyBorder="1"/>
    <xf numFmtId="3" fontId="0" fillId="0" borderId="1" xfId="0" quotePrefix="1" applyNumberFormat="1" applyFont="1" applyFill="1" applyBorder="1" applyAlignment="1">
      <alignment wrapText="1"/>
    </xf>
    <xf numFmtId="3" fontId="31" fillId="6" borderId="1" xfId="0" applyNumberFormat="1" applyFont="1" applyFill="1" applyBorder="1" applyAlignment="1">
      <alignment horizontal="right" vertical="top"/>
    </xf>
    <xf numFmtId="10" fontId="188" fillId="0" borderId="1" xfId="18" applyNumberFormat="1" applyFont="1" applyFill="1" applyBorder="1" applyAlignment="1"/>
    <xf numFmtId="10" fontId="188" fillId="0" borderId="1" xfId="0" applyNumberFormat="1" applyFont="1" applyFill="1" applyBorder="1" applyAlignment="1"/>
    <xf numFmtId="0" fontId="188" fillId="0" borderId="1" xfId="0" applyFont="1" applyFill="1" applyBorder="1" applyAlignment="1"/>
    <xf numFmtId="3" fontId="0" fillId="0" borderId="1" xfId="0" quotePrefix="1" applyNumberFormat="1" applyFont="1" applyFill="1" applyBorder="1" applyAlignment="1">
      <alignment horizontal="right" wrapText="1"/>
    </xf>
    <xf numFmtId="3" fontId="0" fillId="0" borderId="1" xfId="0" quotePrefix="1" applyNumberFormat="1" applyFont="1" applyBorder="1" applyAlignment="1">
      <alignment wrapText="1"/>
    </xf>
    <xf numFmtId="3" fontId="0" fillId="0" borderId="1" xfId="0" quotePrefix="1" applyNumberFormat="1" applyFont="1" applyBorder="1"/>
    <xf numFmtId="3" fontId="124" fillId="0" borderId="1" xfId="0" quotePrefix="1" applyNumberFormat="1" applyFont="1" applyFill="1" applyBorder="1" applyAlignment="1">
      <alignment wrapText="1"/>
    </xf>
    <xf numFmtId="3" fontId="124" fillId="6" borderId="1" xfId="0" quotePrefix="1" applyNumberFormat="1" applyFont="1" applyFill="1" applyBorder="1" applyAlignment="1">
      <alignment wrapText="1"/>
    </xf>
    <xf numFmtId="3" fontId="0" fillId="0" borderId="1" xfId="0" applyNumberFormat="1" applyFont="1" applyFill="1" applyBorder="1"/>
    <xf numFmtId="3" fontId="124" fillId="0" borderId="1" xfId="0" quotePrefix="1" applyNumberFormat="1" applyFont="1" applyFill="1" applyBorder="1"/>
    <xf numFmtId="0" fontId="0" fillId="0" borderId="1" xfId="0" applyFont="1" applyFill="1" applyBorder="1" applyAlignment="1">
      <alignment wrapText="1"/>
    </xf>
    <xf numFmtId="0" fontId="0" fillId="0" borderId="1" xfId="0" applyFont="1" applyFill="1" applyBorder="1" applyAlignment="1">
      <alignment vertical="top" wrapText="1"/>
    </xf>
    <xf numFmtId="165" fontId="19" fillId="17" borderId="20" xfId="20" applyNumberFormat="1" applyFont="1" applyFill="1" applyBorder="1" applyAlignment="1">
      <alignment vertical="top" wrapText="1"/>
    </xf>
    <xf numFmtId="165" fontId="19" fillId="17" borderId="20" xfId="20" applyNumberFormat="1" applyFont="1" applyFill="1" applyBorder="1" applyAlignment="1">
      <alignment vertical="center" wrapText="1"/>
    </xf>
    <xf numFmtId="165" fontId="19" fillId="17" borderId="33" xfId="20" applyNumberFormat="1" applyFont="1" applyFill="1" applyBorder="1" applyAlignment="1">
      <alignment horizontal="center" vertical="center"/>
    </xf>
    <xf numFmtId="165" fontId="19" fillId="17" borderId="34" xfId="20" applyNumberFormat="1" applyFont="1" applyFill="1" applyBorder="1" applyAlignment="1">
      <alignment horizontal="center" vertical="center"/>
    </xf>
    <xf numFmtId="165" fontId="0" fillId="0" borderId="20" xfId="20" applyNumberFormat="1" applyFont="1" applyBorder="1" applyAlignment="1">
      <alignment vertical="center"/>
    </xf>
    <xf numFmtId="165" fontId="0" fillId="0" borderId="21" xfId="20" applyNumberFormat="1" applyFont="1" applyBorder="1" applyAlignment="1">
      <alignment vertical="center"/>
    </xf>
    <xf numFmtId="165" fontId="0" fillId="0" borderId="33" xfId="20" applyNumberFormat="1" applyFont="1" applyBorder="1" applyAlignment="1">
      <alignment horizontal="center" vertical="center" wrapText="1"/>
    </xf>
    <xf numFmtId="165" fontId="0" fillId="0" borderId="34" xfId="20" applyNumberFormat="1" applyFont="1" applyBorder="1" applyAlignment="1">
      <alignment horizontal="center" vertical="center" wrapText="1"/>
    </xf>
    <xf numFmtId="165" fontId="40" fillId="14" borderId="20" xfId="20" applyNumberFormat="1" applyFont="1" applyFill="1" applyBorder="1" applyAlignment="1">
      <alignment vertical="center" wrapText="1"/>
    </xf>
    <xf numFmtId="165" fontId="19" fillId="17" borderId="21" xfId="20" applyNumberFormat="1" applyFont="1" applyFill="1" applyBorder="1" applyAlignment="1">
      <alignment vertical="center" wrapText="1"/>
    </xf>
    <xf numFmtId="165" fontId="19" fillId="17" borderId="33" xfId="20" applyNumberFormat="1" applyFont="1" applyFill="1" applyBorder="1" applyAlignment="1">
      <alignment horizontal="center" vertical="center" wrapText="1"/>
    </xf>
    <xf numFmtId="165" fontId="19" fillId="17" borderId="34" xfId="20" applyNumberFormat="1" applyFont="1" applyFill="1" applyBorder="1" applyAlignment="1">
      <alignment horizontal="center" vertical="center" wrapText="1"/>
    </xf>
    <xf numFmtId="165" fontId="0" fillId="0" borderId="20" xfId="20" applyNumberFormat="1" applyFont="1" applyBorder="1" applyAlignment="1">
      <alignment vertical="center" wrapText="1"/>
    </xf>
    <xf numFmtId="165" fontId="0" fillId="0" borderId="21" xfId="20" applyNumberFormat="1" applyFont="1" applyBorder="1" applyAlignment="1">
      <alignment vertical="center" wrapText="1"/>
    </xf>
    <xf numFmtId="165" fontId="0" fillId="10" borderId="20" xfId="20" applyNumberFormat="1" applyFont="1" applyFill="1" applyBorder="1" applyAlignment="1">
      <alignment vertical="center" wrapText="1"/>
    </xf>
    <xf numFmtId="165" fontId="40" fillId="14" borderId="21" xfId="20" applyNumberFormat="1" applyFont="1" applyFill="1" applyBorder="1" applyAlignment="1">
      <alignment vertical="center" wrapText="1"/>
    </xf>
    <xf numFmtId="165" fontId="40" fillId="14" borderId="33" xfId="20" applyNumberFormat="1" applyFont="1" applyFill="1" applyBorder="1" applyAlignment="1">
      <alignment vertical="center" wrapText="1"/>
    </xf>
    <xf numFmtId="165" fontId="0" fillId="18" borderId="34" xfId="20" applyNumberFormat="1" applyFont="1" applyFill="1" applyBorder="1" applyAlignment="1">
      <alignment horizontal="center" vertical="center" wrapText="1"/>
    </xf>
    <xf numFmtId="165" fontId="0" fillId="14" borderId="20" xfId="20" applyNumberFormat="1" applyFont="1" applyFill="1" applyBorder="1" applyAlignment="1">
      <alignment vertical="center"/>
    </xf>
    <xf numFmtId="165" fontId="0" fillId="14" borderId="21" xfId="20" applyNumberFormat="1" applyFont="1" applyFill="1" applyBorder="1" applyAlignment="1">
      <alignment vertical="center"/>
    </xf>
    <xf numFmtId="165" fontId="0" fillId="14" borderId="33" xfId="20" applyNumberFormat="1" applyFont="1" applyFill="1" applyBorder="1" applyAlignment="1">
      <alignment vertical="center"/>
    </xf>
    <xf numFmtId="165" fontId="19" fillId="0" borderId="34" xfId="20" applyNumberFormat="1" applyFont="1" applyBorder="1" applyAlignment="1">
      <alignment horizontal="center" vertical="center"/>
    </xf>
    <xf numFmtId="165" fontId="19" fillId="17" borderId="21" xfId="20" applyNumberFormat="1" applyFont="1" applyFill="1" applyBorder="1" applyAlignment="1">
      <alignment horizontal="center" vertical="center" wrapText="1"/>
    </xf>
    <xf numFmtId="165" fontId="0" fillId="0" borderId="21" xfId="20" applyNumberFormat="1" applyFont="1" applyBorder="1" applyAlignment="1">
      <alignment horizontal="center" vertical="center" wrapText="1"/>
    </xf>
    <xf numFmtId="165" fontId="19" fillId="17" borderId="20" xfId="20" quotePrefix="1" applyNumberFormat="1" applyFont="1" applyFill="1" applyBorder="1" applyAlignment="1">
      <alignment vertical="center" wrapText="1"/>
    </xf>
    <xf numFmtId="165" fontId="19" fillId="17" borderId="21" xfId="20" quotePrefix="1" applyNumberFormat="1" applyFont="1" applyFill="1" applyBorder="1" applyAlignment="1">
      <alignment vertical="center" wrapText="1"/>
    </xf>
    <xf numFmtId="165" fontId="19" fillId="17" borderId="21" xfId="20" quotePrefix="1" applyNumberFormat="1" applyFont="1" applyFill="1" applyBorder="1" applyAlignment="1">
      <alignment horizontal="center" vertical="center" wrapText="1"/>
    </xf>
    <xf numFmtId="165" fontId="19" fillId="17" borderId="33" xfId="20" quotePrefix="1" applyNumberFormat="1" applyFont="1" applyFill="1" applyBorder="1" applyAlignment="1">
      <alignment horizontal="center" vertical="center" wrapText="1"/>
    </xf>
    <xf numFmtId="165" fontId="0" fillId="14" borderId="20" xfId="20" applyNumberFormat="1" applyFont="1" applyFill="1" applyBorder="1" applyAlignment="1">
      <alignment vertical="center" wrapText="1"/>
    </xf>
    <xf numFmtId="165" fontId="0" fillId="14" borderId="21" xfId="20" applyNumberFormat="1" applyFont="1" applyFill="1" applyBorder="1" applyAlignment="1">
      <alignment vertical="center" wrapText="1"/>
    </xf>
    <xf numFmtId="165" fontId="0" fillId="10" borderId="34" xfId="20" applyNumberFormat="1" applyFont="1" applyFill="1" applyBorder="1" applyAlignment="1">
      <alignment horizontal="center" vertical="center" wrapText="1"/>
    </xf>
    <xf numFmtId="165" fontId="22" fillId="10" borderId="20" xfId="20" applyNumberFormat="1" applyFont="1" applyFill="1" applyBorder="1" applyAlignment="1">
      <alignment vertical="center" wrapText="1"/>
    </xf>
    <xf numFmtId="165" fontId="22" fillId="10" borderId="21" xfId="20" applyNumberFormat="1" applyFont="1" applyFill="1" applyBorder="1" applyAlignment="1">
      <alignment vertical="center" wrapText="1"/>
    </xf>
    <xf numFmtId="165" fontId="19" fillId="10" borderId="20" xfId="20" applyNumberFormat="1" applyFont="1" applyFill="1" applyBorder="1" applyAlignment="1">
      <alignment vertical="center" wrapText="1"/>
    </xf>
    <xf numFmtId="165" fontId="19" fillId="10" borderId="21" xfId="20" applyNumberFormat="1" applyFont="1" applyFill="1" applyBorder="1" applyAlignment="1">
      <alignment vertical="center" wrapText="1"/>
    </xf>
    <xf numFmtId="165" fontId="19" fillId="10" borderId="21" xfId="20" applyNumberFormat="1" applyFont="1" applyFill="1" applyBorder="1" applyAlignment="1">
      <alignment horizontal="center" vertical="center" wrapText="1"/>
    </xf>
    <xf numFmtId="165" fontId="19" fillId="10" borderId="34" xfId="20" quotePrefix="1" applyNumberFormat="1" applyFont="1" applyFill="1" applyBorder="1" applyAlignment="1">
      <alignment horizontal="center" vertical="center" wrapText="1"/>
    </xf>
    <xf numFmtId="165" fontId="0" fillId="14" borderId="21" xfId="20" applyNumberFormat="1" applyFont="1" applyFill="1" applyBorder="1" applyAlignment="1">
      <alignment horizontal="center" vertical="center"/>
    </xf>
    <xf numFmtId="9" fontId="0" fillId="0" borderId="22" xfId="18" applyFont="1" applyBorder="1" applyAlignment="1">
      <alignment vertical="center"/>
    </xf>
    <xf numFmtId="3" fontId="22" fillId="0" borderId="1" xfId="0" applyNumberFormat="1" applyFont="1" applyBorder="1"/>
    <xf numFmtId="3" fontId="22" fillId="6" borderId="1" xfId="0" applyNumberFormat="1" applyFont="1" applyFill="1" applyBorder="1"/>
    <xf numFmtId="3" fontId="100" fillId="0" borderId="1" xfId="0" applyNumberFormat="1" applyFont="1" applyBorder="1"/>
    <xf numFmtId="3" fontId="23" fillId="0" borderId="1" xfId="0" applyNumberFormat="1" applyFont="1" applyFill="1" applyBorder="1" applyAlignment="1">
      <alignment horizontal="right" vertical="center" wrapText="1"/>
    </xf>
    <xf numFmtId="0" fontId="19" fillId="0" borderId="1" xfId="0" applyFont="1" applyFill="1" applyBorder="1" applyAlignment="1">
      <alignment horizontal="center"/>
    </xf>
    <xf numFmtId="0" fontId="7" fillId="0" borderId="1" xfId="0" applyFont="1" applyFill="1" applyBorder="1" applyAlignment="1">
      <alignment horizontal="center" vertical="center"/>
    </xf>
    <xf numFmtId="0" fontId="102" fillId="0" borderId="1" xfId="0" applyFont="1" applyFill="1" applyBorder="1" applyAlignment="1">
      <alignment horizontal="justify" vertical="center" wrapText="1"/>
    </xf>
    <xf numFmtId="0" fontId="3" fillId="0" borderId="1" xfId="0" applyFont="1" applyFill="1" applyBorder="1" applyAlignment="1">
      <alignment wrapText="1"/>
    </xf>
    <xf numFmtId="0" fontId="7" fillId="0" borderId="1" xfId="0" applyFont="1" applyFill="1" applyBorder="1" applyAlignment="1">
      <alignment horizontal="justify" vertical="center" wrapText="1"/>
    </xf>
    <xf numFmtId="0" fontId="7" fillId="0" borderId="1" xfId="0" applyFont="1" applyFill="1" applyBorder="1" applyAlignment="1">
      <alignment wrapText="1"/>
    </xf>
    <xf numFmtId="0" fontId="102" fillId="0" borderId="1"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0" applyFont="1" applyFill="1" applyBorder="1" applyAlignment="1">
      <alignment horizontal="justify" vertical="center"/>
    </xf>
    <xf numFmtId="0" fontId="4" fillId="0" borderId="0" xfId="0" applyFont="1" applyFill="1" applyBorder="1" applyAlignment="1">
      <alignment wrapText="1"/>
    </xf>
    <xf numFmtId="0" fontId="64" fillId="0" borderId="0" xfId="0" applyFont="1"/>
    <xf numFmtId="3" fontId="166" fillId="0" borderId="33" xfId="0" applyNumberFormat="1" applyFont="1" applyBorder="1" applyAlignment="1">
      <alignment horizontal="right" vertical="center" wrapText="1"/>
    </xf>
    <xf numFmtId="3" fontId="166" fillId="0" borderId="33" xfId="0" applyNumberFormat="1" applyFont="1" applyBorder="1" applyAlignment="1">
      <alignment horizontal="right" vertical="center"/>
    </xf>
    <xf numFmtId="3" fontId="136" fillId="0" borderId="33" xfId="0" applyNumberFormat="1" applyFont="1" applyBorder="1" applyAlignment="1">
      <alignment horizontal="right" vertical="center" wrapText="1"/>
    </xf>
    <xf numFmtId="3" fontId="136" fillId="0" borderId="33" xfId="0" applyNumberFormat="1" applyFont="1" applyBorder="1" applyAlignment="1">
      <alignment horizontal="right" vertical="center"/>
    </xf>
    <xf numFmtId="3" fontId="150" fillId="0" borderId="22" xfId="0" applyNumberFormat="1" applyFont="1" applyBorder="1" applyAlignment="1">
      <alignment vertical="center" wrapText="1"/>
    </xf>
    <xf numFmtId="3" fontId="150" fillId="0" borderId="33" xfId="0" applyNumberFormat="1" applyFont="1" applyBorder="1" applyAlignment="1">
      <alignment vertical="center" wrapText="1"/>
    </xf>
    <xf numFmtId="3" fontId="162" fillId="8" borderId="33" xfId="0" applyNumberFormat="1" applyFont="1" applyFill="1" applyBorder="1" applyAlignment="1">
      <alignment horizontal="left" vertical="center" wrapText="1" indent="1"/>
    </xf>
    <xf numFmtId="3" fontId="161" fillId="0" borderId="33" xfId="0" applyNumberFormat="1" applyFont="1" applyBorder="1" applyAlignment="1">
      <alignment vertical="center" wrapText="1"/>
    </xf>
    <xf numFmtId="3" fontId="161" fillId="19" borderId="33" xfId="0" applyNumberFormat="1" applyFont="1" applyFill="1" applyBorder="1" applyAlignment="1">
      <alignment vertical="center" wrapText="1"/>
    </xf>
    <xf numFmtId="3" fontId="156" fillId="0" borderId="33" xfId="0" applyNumberFormat="1" applyFont="1" applyBorder="1" applyAlignment="1">
      <alignment vertical="center" wrapText="1"/>
    </xf>
    <xf numFmtId="3" fontId="156" fillId="0" borderId="33" xfId="0" applyNumberFormat="1" applyFont="1" applyBorder="1" applyAlignment="1">
      <alignment vertical="center"/>
    </xf>
    <xf numFmtId="3" fontId="7" fillId="0" borderId="33" xfId="0" applyNumberFormat="1" applyFont="1" applyBorder="1" applyAlignment="1">
      <alignment vertical="center"/>
    </xf>
    <xf numFmtId="3" fontId="156" fillId="0" borderId="32" xfId="0" applyNumberFormat="1" applyFont="1" applyBorder="1" applyAlignment="1">
      <alignment vertical="center" wrapText="1"/>
    </xf>
    <xf numFmtId="3" fontId="156" fillId="19" borderId="33" xfId="0" applyNumberFormat="1" applyFont="1" applyFill="1" applyBorder="1" applyAlignment="1">
      <alignment vertical="center" wrapText="1"/>
    </xf>
    <xf numFmtId="3" fontId="136" fillId="0" borderId="33" xfId="0" applyNumberFormat="1" applyFont="1" applyBorder="1" applyAlignment="1">
      <alignment vertical="center" wrapText="1"/>
    </xf>
    <xf numFmtId="3" fontId="158" fillId="0" borderId="22" xfId="0" applyNumberFormat="1" applyFont="1" applyBorder="1" applyAlignment="1">
      <alignment horizontal="right" vertical="center" wrapText="1"/>
    </xf>
    <xf numFmtId="3" fontId="158" fillId="0" borderId="33" xfId="0" applyNumberFormat="1" applyFont="1" applyBorder="1" applyAlignment="1">
      <alignment horizontal="right" vertical="center" wrapText="1"/>
    </xf>
    <xf numFmtId="3" fontId="158" fillId="19" borderId="22" xfId="0" applyNumberFormat="1" applyFont="1" applyFill="1" applyBorder="1" applyAlignment="1">
      <alignment horizontal="right" vertical="center" wrapText="1"/>
    </xf>
    <xf numFmtId="3" fontId="158" fillId="19" borderId="33" xfId="0" applyNumberFormat="1" applyFont="1" applyFill="1" applyBorder="1" applyAlignment="1">
      <alignment horizontal="right" vertical="center" wrapText="1"/>
    </xf>
    <xf numFmtId="3" fontId="163" fillId="10" borderId="20" xfId="0" applyNumberFormat="1" applyFont="1" applyFill="1" applyBorder="1" applyAlignment="1">
      <alignment horizontal="right" vertical="center" wrapText="1"/>
    </xf>
    <xf numFmtId="3" fontId="163" fillId="10" borderId="22" xfId="0" applyNumberFormat="1" applyFont="1" applyFill="1" applyBorder="1" applyAlignment="1">
      <alignment horizontal="right" vertical="center" wrapText="1"/>
    </xf>
    <xf numFmtId="3" fontId="136" fillId="19" borderId="33" xfId="0" applyNumberFormat="1" applyFont="1" applyFill="1" applyBorder="1" applyAlignment="1">
      <alignment horizontal="right" vertical="center" wrapText="1"/>
    </xf>
    <xf numFmtId="3" fontId="157" fillId="0" borderId="33" xfId="0" applyNumberFormat="1" applyFont="1" applyBorder="1" applyAlignment="1">
      <alignment horizontal="right" vertical="center" wrapText="1"/>
    </xf>
    <xf numFmtId="3" fontId="157" fillId="19" borderId="33" xfId="0" applyNumberFormat="1" applyFont="1" applyFill="1" applyBorder="1" applyAlignment="1">
      <alignment horizontal="right" vertical="center" wrapText="1"/>
    </xf>
    <xf numFmtId="3" fontId="158" fillId="19" borderId="20" xfId="0" applyNumberFormat="1" applyFont="1" applyFill="1" applyBorder="1" applyAlignment="1">
      <alignment horizontal="right" vertical="center" wrapText="1"/>
    </xf>
    <xf numFmtId="3" fontId="164" fillId="0" borderId="20" xfId="0" applyNumberFormat="1" applyFont="1" applyBorder="1" applyAlignment="1">
      <alignment horizontal="right" vertical="center"/>
    </xf>
    <xf numFmtId="3" fontId="164" fillId="0" borderId="22" xfId="0" applyNumberFormat="1" applyFont="1" applyBorder="1" applyAlignment="1">
      <alignment horizontal="right" vertical="center"/>
    </xf>
    <xf numFmtId="3" fontId="150" fillId="0" borderId="20" xfId="0" applyNumberFormat="1" applyFont="1" applyBorder="1" applyAlignment="1">
      <alignment vertical="center" wrapText="1"/>
    </xf>
    <xf numFmtId="3" fontId="150" fillId="0" borderId="22" xfId="0" applyNumberFormat="1" applyFont="1" applyBorder="1" applyAlignment="1">
      <alignment horizontal="right" vertical="center" wrapText="1"/>
    </xf>
    <xf numFmtId="3" fontId="150" fillId="0" borderId="33" xfId="0" applyNumberFormat="1" applyFont="1" applyBorder="1" applyAlignment="1">
      <alignment horizontal="right" vertical="center" wrapText="1"/>
    </xf>
    <xf numFmtId="3" fontId="150" fillId="14" borderId="33" xfId="0" applyNumberFormat="1" applyFont="1" applyFill="1" applyBorder="1" applyAlignment="1">
      <alignment horizontal="right" vertical="center" wrapText="1"/>
    </xf>
    <xf numFmtId="3" fontId="155" fillId="14" borderId="33" xfId="0" applyNumberFormat="1" applyFont="1" applyFill="1" applyBorder="1" applyAlignment="1">
      <alignment horizontal="right" vertical="center"/>
    </xf>
    <xf numFmtId="3" fontId="169" fillId="0" borderId="33" xfId="0" applyNumberFormat="1" applyFont="1" applyBorder="1" applyAlignment="1">
      <alignment horizontal="right" vertical="center" wrapText="1" indent="1"/>
    </xf>
    <xf numFmtId="3" fontId="155" fillId="0" borderId="33" xfId="0" applyNumberFormat="1" applyFont="1" applyBorder="1" applyAlignment="1">
      <alignment horizontal="right" vertical="center" wrapText="1"/>
    </xf>
    <xf numFmtId="3" fontId="155" fillId="0" borderId="33" xfId="0" applyNumberFormat="1" applyFont="1" applyBorder="1" applyAlignment="1">
      <alignment horizontal="right" vertical="center"/>
    </xf>
    <xf numFmtId="3" fontId="144" fillId="0" borderId="1" xfId="0" applyNumberFormat="1" applyFont="1" applyFill="1" applyBorder="1" applyAlignment="1">
      <alignment horizontal="right" vertical="center" wrapText="1"/>
    </xf>
    <xf numFmtId="3" fontId="144" fillId="0" borderId="13" xfId="0" applyNumberFormat="1" applyFont="1" applyFill="1" applyBorder="1" applyAlignment="1">
      <alignment horizontal="right" vertical="center" wrapText="1"/>
    </xf>
    <xf numFmtId="3" fontId="144" fillId="21" borderId="1" xfId="0" applyNumberFormat="1" applyFont="1" applyFill="1" applyBorder="1" applyAlignment="1">
      <alignment horizontal="right" vertical="center" wrapText="1"/>
    </xf>
    <xf numFmtId="3" fontId="7" fillId="0" borderId="1" xfId="0" applyNumberFormat="1" applyFont="1" applyFill="1" applyBorder="1" applyAlignment="1">
      <alignment horizontal="right" vertical="center" wrapText="1"/>
    </xf>
    <xf numFmtId="3" fontId="144" fillId="0" borderId="7" xfId="0" applyNumberFormat="1" applyFont="1" applyFill="1" applyBorder="1" applyAlignment="1">
      <alignment horizontal="right" vertical="center" wrapText="1"/>
    </xf>
    <xf numFmtId="3" fontId="144" fillId="0" borderId="9" xfId="0" applyNumberFormat="1" applyFont="1" applyFill="1" applyBorder="1" applyAlignment="1">
      <alignment horizontal="right" vertical="center" wrapText="1"/>
    </xf>
    <xf numFmtId="3" fontId="22" fillId="0" borderId="1" xfId="15" applyNumberFormat="1" applyFont="1" applyFill="1" applyBorder="1" applyAlignment="1">
      <alignment horizontal="right" vertical="center" wrapText="1"/>
    </xf>
    <xf numFmtId="0" fontId="22" fillId="0" borderId="1" xfId="15" applyFont="1" applyFill="1" applyBorder="1" applyAlignment="1">
      <alignment horizontal="right" vertical="center" wrapText="1"/>
    </xf>
    <xf numFmtId="0" fontId="22" fillId="6" borderId="1" xfId="15" applyFont="1" applyFill="1" applyBorder="1" applyAlignment="1">
      <alignment horizontal="right" vertical="center" wrapText="1"/>
    </xf>
    <xf numFmtId="0" fontId="22" fillId="6" borderId="1" xfId="15" applyFont="1" applyFill="1" applyBorder="1" applyAlignment="1">
      <alignment horizontal="right" wrapText="1"/>
    </xf>
    <xf numFmtId="0" fontId="97" fillId="0" borderId="1" xfId="15" applyFont="1" applyFill="1" applyBorder="1" applyAlignment="1">
      <alignment horizontal="right"/>
    </xf>
    <xf numFmtId="0" fontId="22" fillId="0" borderId="1" xfId="15" applyFont="1" applyFill="1" applyBorder="1" applyAlignment="1">
      <alignment horizontal="right"/>
    </xf>
    <xf numFmtId="0" fontId="22" fillId="6" borderId="1" xfId="15" applyFont="1" applyFill="1" applyBorder="1" applyAlignment="1">
      <alignment horizontal="right"/>
    </xf>
    <xf numFmtId="3" fontId="22" fillId="0" borderId="1" xfId="5" applyFont="1" applyFill="1" applyBorder="1" applyAlignment="1">
      <alignment horizontal="right" vertical="center"/>
      <protection locked="0"/>
    </xf>
    <xf numFmtId="3" fontId="22" fillId="21" borderId="1" xfId="5" applyFont="1" applyFill="1" applyBorder="1" applyAlignment="1">
      <alignment horizontal="right" vertical="center"/>
      <protection locked="0"/>
    </xf>
    <xf numFmtId="3" fontId="22" fillId="21" borderId="8" xfId="5" applyFont="1" applyFill="1" applyBorder="1" applyAlignment="1">
      <alignment horizontal="right" vertical="center"/>
      <protection locked="0"/>
    </xf>
    <xf numFmtId="3" fontId="22" fillId="0" borderId="8" xfId="5" applyFont="1" applyFill="1" applyBorder="1" applyAlignment="1">
      <alignment horizontal="right" vertical="center"/>
      <protection locked="0"/>
    </xf>
    <xf numFmtId="3" fontId="100" fillId="21" borderId="1" xfId="5" applyFont="1" applyFill="1" applyBorder="1" applyAlignment="1">
      <alignment horizontal="right" vertical="center"/>
      <protection locked="0"/>
    </xf>
    <xf numFmtId="3" fontId="100" fillId="21" borderId="8" xfId="5" applyFont="1" applyFill="1" applyBorder="1" applyAlignment="1">
      <alignment horizontal="right" vertical="center"/>
      <protection locked="0"/>
    </xf>
    <xf numFmtId="3" fontId="71" fillId="0" borderId="1" xfId="5" applyFont="1" applyFill="1" applyBorder="1" applyAlignment="1">
      <alignment horizontal="right" vertical="center"/>
      <protection locked="0"/>
    </xf>
    <xf numFmtId="0" fontId="0" fillId="3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0" fillId="0" borderId="1" xfId="0" applyFont="1" applyBorder="1" applyAlignment="1">
      <alignment horizontal="left" vertical="center" wrapText="1"/>
    </xf>
    <xf numFmtId="0" fontId="189" fillId="0" borderId="13" xfId="0" applyFont="1" applyBorder="1" applyAlignment="1">
      <alignment horizontal="center" vertical="center" wrapText="1"/>
    </xf>
    <xf numFmtId="49" fontId="190" fillId="0" borderId="67" xfId="0" applyNumberFormat="1" applyFont="1" applyBorder="1" applyAlignment="1">
      <alignment horizontal="center" vertical="center" wrapText="1"/>
    </xf>
    <xf numFmtId="49" fontId="190" fillId="0" borderId="47" xfId="0" applyNumberFormat="1" applyFont="1" applyBorder="1" applyAlignment="1">
      <alignment horizontal="center" vertical="center" wrapText="1"/>
    </xf>
    <xf numFmtId="0" fontId="191" fillId="0" borderId="7" xfId="0" applyFont="1" applyBorder="1" applyAlignment="1">
      <alignment horizontal="center" wrapText="1"/>
    </xf>
    <xf numFmtId="0" fontId="191" fillId="0" borderId="1" xfId="0" applyFont="1" applyBorder="1" applyAlignment="1">
      <alignment horizontal="center" wrapText="1"/>
    </xf>
    <xf numFmtId="0" fontId="191" fillId="0" borderId="54" xfId="0" applyFont="1" applyBorder="1" applyAlignment="1">
      <alignment horizontal="center" wrapText="1"/>
    </xf>
    <xf numFmtId="0" fontId="18" fillId="0" borderId="4" xfId="0" applyFont="1" applyBorder="1" applyAlignment="1">
      <alignment horizontal="center"/>
    </xf>
    <xf numFmtId="0" fontId="191" fillId="0" borderId="7" xfId="0" applyFont="1" applyBorder="1" applyAlignment="1">
      <alignment wrapText="1"/>
    </xf>
    <xf numFmtId="0" fontId="191" fillId="0" borderId="1" xfId="0" applyFont="1" applyBorder="1" applyAlignment="1">
      <alignment wrapText="1"/>
    </xf>
    <xf numFmtId="0" fontId="191" fillId="0" borderId="54" xfId="0" applyFont="1" applyBorder="1" applyAlignment="1">
      <alignment wrapText="1"/>
    </xf>
    <xf numFmtId="49" fontId="190" fillId="0" borderId="7" xfId="0" applyNumberFormat="1" applyFont="1" applyBorder="1" applyAlignment="1">
      <alignment horizontal="left" vertical="center" wrapText="1"/>
    </xf>
    <xf numFmtId="49" fontId="190" fillId="0" borderId="1" xfId="0" applyNumberFormat="1" applyFont="1" applyBorder="1" applyAlignment="1">
      <alignment horizontal="left" vertical="center" wrapText="1"/>
    </xf>
    <xf numFmtId="0" fontId="55" fillId="0" borderId="1" xfId="0" applyFont="1" applyBorder="1" applyAlignment="1">
      <alignment vertical="center" wrapText="1"/>
    </xf>
    <xf numFmtId="0" fontId="0" fillId="0" borderId="47" xfId="0" applyBorder="1" applyAlignment="1">
      <alignment horizontal="left" vertical="center" wrapText="1"/>
    </xf>
    <xf numFmtId="0" fontId="0" fillId="0" borderId="7" xfId="0" applyBorder="1" applyAlignment="1">
      <alignment horizontal="left" vertical="center" wrapText="1"/>
    </xf>
    <xf numFmtId="0" fontId="0" fillId="0" borderId="68" xfId="0" applyBorder="1" applyAlignment="1">
      <alignment horizontal="left" vertical="center" wrapText="1"/>
    </xf>
    <xf numFmtId="0" fontId="22" fillId="0" borderId="1" xfId="3" applyFont="1" applyBorder="1" applyAlignment="1">
      <alignment horizontal="left" vertical="top" wrapText="1"/>
    </xf>
    <xf numFmtId="0" fontId="2" fillId="23" borderId="38" xfId="12" applyFont="1" applyFill="1" applyBorder="1" applyAlignment="1"/>
    <xf numFmtId="49" fontId="102" fillId="0" borderId="0" xfId="12" applyNumberFormat="1" applyFont="1" applyFill="1" applyBorder="1" applyAlignment="1">
      <alignment horizontal="left" vertical="center" wrapText="1"/>
    </xf>
    <xf numFmtId="49" fontId="151" fillId="22" borderId="20" xfId="12" applyNumberFormat="1" applyFont="1" applyFill="1" applyBorder="1" applyAlignment="1">
      <alignment horizontal="left" vertical="center"/>
    </xf>
    <xf numFmtId="0" fontId="152" fillId="0" borderId="26" xfId="0" applyFont="1" applyBorder="1" applyAlignment="1">
      <alignment horizontal="left" vertical="center"/>
    </xf>
    <xf numFmtId="0" fontId="126" fillId="22" borderId="20" xfId="12" applyFont="1" applyFill="1" applyBorder="1" applyAlignment="1">
      <alignment horizontal="left" vertical="center"/>
    </xf>
    <xf numFmtId="0" fontId="9" fillId="0" borderId="26" xfId="0" applyFont="1" applyBorder="1" applyAlignment="1">
      <alignment vertical="center"/>
    </xf>
    <xf numFmtId="49" fontId="135" fillId="22" borderId="24" xfId="12" applyNumberFormat="1" applyFont="1" applyFill="1" applyBorder="1" applyAlignment="1">
      <alignment horizontal="left" vertical="top" wrapText="1"/>
    </xf>
    <xf numFmtId="49" fontId="135" fillId="22" borderId="25" xfId="12" applyNumberFormat="1" applyFont="1" applyFill="1" applyBorder="1" applyAlignment="1">
      <alignment horizontal="left" vertical="top" wrapText="1"/>
    </xf>
    <xf numFmtId="0" fontId="29" fillId="0" borderId="0" xfId="0" applyFont="1" applyBorder="1" applyAlignment="1">
      <alignment horizontal="left" vertical="center"/>
    </xf>
    <xf numFmtId="0" fontId="28" fillId="0" borderId="0" xfId="6" applyBorder="1" applyAlignment="1">
      <alignment horizontal="left" vertical="center"/>
    </xf>
    <xf numFmtId="0" fontId="28" fillId="0" borderId="9" xfId="6" applyBorder="1"/>
    <xf numFmtId="0" fontId="28" fillId="0" borderId="10" xfId="6" applyBorder="1"/>
    <xf numFmtId="0" fontId="28" fillId="0" borderId="11" xfId="6" applyBorder="1"/>
    <xf numFmtId="0" fontId="28" fillId="0" borderId="2" xfId="6" applyBorder="1" applyAlignment="1">
      <alignment horizontal="left" vertical="center"/>
    </xf>
    <xf numFmtId="0" fontId="28" fillId="0" borderId="4" xfId="6" applyBorder="1" applyAlignment="1">
      <alignment horizontal="left" vertical="center"/>
    </xf>
    <xf numFmtId="0" fontId="28" fillId="0" borderId="12" xfId="6" applyBorder="1" applyAlignment="1">
      <alignment horizontal="left" vertical="center"/>
    </xf>
    <xf numFmtId="0" fontId="28" fillId="0" borderId="5" xfId="6" applyBorder="1" applyAlignment="1">
      <alignment horizontal="left" vertical="center"/>
    </xf>
    <xf numFmtId="0" fontId="28" fillId="0" borderId="6" xfId="6" applyBorder="1" applyAlignment="1">
      <alignment horizontal="left" vertical="center"/>
    </xf>
    <xf numFmtId="3" fontId="22" fillId="0" borderId="1" xfId="0" applyNumberFormat="1"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31" fillId="6" borderId="7" xfId="0" applyFont="1" applyFill="1" applyBorder="1" applyAlignment="1">
      <alignment horizontal="left" vertical="center" wrapText="1"/>
    </xf>
    <xf numFmtId="0" fontId="31" fillId="6" borderId="3" xfId="0" applyFont="1" applyFill="1" applyBorder="1" applyAlignment="1">
      <alignment horizontal="left" vertical="center" wrapText="1"/>
    </xf>
    <xf numFmtId="0" fontId="31" fillId="6"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left" vertical="top" wrapText="1"/>
    </xf>
    <xf numFmtId="0" fontId="0" fillId="0" borderId="15" xfId="0" applyBorder="1" applyAlignment="1">
      <alignment horizontal="left" vertical="top" wrapText="1"/>
    </xf>
    <xf numFmtId="0" fontId="0" fillId="0" borderId="14" xfId="0" applyBorder="1" applyAlignment="1">
      <alignment horizontal="left" vertical="top" wrapText="1"/>
    </xf>
    <xf numFmtId="0" fontId="28" fillId="0" borderId="9" xfId="6" applyBorder="1" applyAlignment="1"/>
    <xf numFmtId="0" fontId="28" fillId="0" borderId="10" xfId="6" applyBorder="1" applyAlignment="1"/>
    <xf numFmtId="0" fontId="28" fillId="0" borderId="11" xfId="6" applyBorder="1" applyAlignment="1"/>
    <xf numFmtId="0" fontId="0" fillId="30" borderId="1" xfId="0" applyFont="1" applyFill="1" applyBorder="1" applyAlignment="1">
      <alignment horizontal="center" vertical="center" wrapText="1"/>
    </xf>
    <xf numFmtId="0" fontId="0" fillId="8" borderId="1" xfId="0" applyFont="1" applyFill="1" applyBorder="1" applyAlignment="1">
      <alignment horizontal="center" vertical="center" wrapText="1"/>
    </xf>
    <xf numFmtId="0" fontId="36"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5" fillId="0" borderId="7" xfId="0" applyFont="1" applyBorder="1" applyAlignment="1">
      <alignment horizontal="center" vertical="center" wrapText="1"/>
    </xf>
    <xf numFmtId="0" fontId="45" fillId="0" borderId="3" xfId="0" applyFont="1" applyBorder="1" applyAlignment="1">
      <alignment horizontal="center" vertical="center" wrapText="1"/>
    </xf>
    <xf numFmtId="0" fontId="45" fillId="0" borderId="8" xfId="0" applyFont="1" applyBorder="1" applyAlignment="1">
      <alignment horizontal="center" vertical="center" wrapText="1"/>
    </xf>
    <xf numFmtId="0" fontId="46" fillId="10" borderId="7" xfId="0" applyFont="1" applyFill="1" applyBorder="1" applyAlignment="1">
      <alignment horizontal="center" vertical="center" wrapText="1"/>
    </xf>
    <xf numFmtId="0" fontId="46" fillId="10" borderId="8" xfId="0" applyFont="1" applyFill="1" applyBorder="1" applyAlignment="1">
      <alignment horizontal="center" vertical="center" wrapText="1"/>
    </xf>
    <xf numFmtId="0" fontId="47" fillId="0" borderId="9" xfId="0" applyFont="1" applyBorder="1" applyAlignment="1">
      <alignment horizontal="center" vertical="center" wrapText="1"/>
    </xf>
    <xf numFmtId="0" fontId="48" fillId="0" borderId="14" xfId="0" applyFont="1" applyBorder="1" applyAlignment="1">
      <alignment horizontal="center" vertical="center" wrapText="1"/>
    </xf>
    <xf numFmtId="0" fontId="53" fillId="6" borderId="7" xfId="0" applyFont="1" applyFill="1" applyBorder="1" applyAlignment="1">
      <alignment horizontal="center" vertical="center"/>
    </xf>
    <xf numFmtId="0" fontId="53" fillId="6" borderId="3" xfId="0" applyFont="1" applyFill="1" applyBorder="1" applyAlignment="1">
      <alignment horizontal="center" vertical="center"/>
    </xf>
    <xf numFmtId="0" fontId="53" fillId="6" borderId="8" xfId="0" applyFont="1" applyFill="1" applyBorder="1" applyAlignment="1">
      <alignment horizontal="center" vertical="center"/>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3" xfId="0" applyFont="1" applyFill="1" applyBorder="1" applyAlignment="1">
      <alignment horizontal="left" vertical="center" wrapText="1"/>
    </xf>
    <xf numFmtId="0" fontId="30" fillId="0" borderId="15"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30" fillId="0" borderId="13" xfId="0" applyFont="1" applyFill="1" applyBorder="1" applyAlignment="1">
      <alignment horizontal="right" vertical="center"/>
    </xf>
    <xf numFmtId="0" fontId="30" fillId="0" borderId="15" xfId="0" applyFont="1" applyFill="1" applyBorder="1" applyAlignment="1">
      <alignment horizontal="right" vertical="center"/>
    </xf>
    <xf numFmtId="0" fontId="30" fillId="0" borderId="14" xfId="0" applyFont="1" applyFill="1" applyBorder="1" applyAlignment="1">
      <alignment horizontal="right" vertical="center"/>
    </xf>
    <xf numFmtId="0" fontId="30" fillId="0" borderId="13" xfId="0" applyFont="1" applyFill="1" applyBorder="1" applyAlignment="1">
      <alignment horizontal="center" vertical="center" wrapText="1"/>
    </xf>
    <xf numFmtId="0" fontId="30" fillId="0" borderId="15"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53" fillId="6" borderId="7" xfId="0" applyFont="1" applyFill="1" applyBorder="1" applyAlignment="1">
      <alignment horizontal="center" vertical="center" wrapText="1"/>
    </xf>
    <xf numFmtId="0" fontId="53" fillId="6" borderId="3" xfId="0" applyFont="1" applyFill="1" applyBorder="1" applyAlignment="1">
      <alignment horizontal="center" vertical="center" wrapText="1"/>
    </xf>
    <xf numFmtId="0" fontId="53" fillId="6" borderId="8"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55" fillId="0" borderId="7" xfId="0" applyFont="1" applyFill="1" applyBorder="1" applyAlignment="1">
      <alignment horizontal="left" vertical="center" wrapText="1"/>
    </xf>
    <xf numFmtId="0" fontId="55" fillId="0" borderId="3" xfId="0" applyFont="1" applyFill="1" applyBorder="1" applyAlignment="1">
      <alignment horizontal="left" vertical="center" wrapText="1"/>
    </xf>
    <xf numFmtId="0" fontId="55" fillId="0" borderId="8" xfId="0" applyFont="1" applyFill="1" applyBorder="1" applyAlignment="1">
      <alignment horizontal="left" vertical="center" wrapText="1"/>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3" fillId="0" borderId="0" xfId="0" applyFont="1" applyAlignment="1">
      <alignment wrapText="1"/>
    </xf>
    <xf numFmtId="0" fontId="0" fillId="0" borderId="0" xfId="0" applyAlignment="1">
      <alignment wrapText="1"/>
    </xf>
    <xf numFmtId="0" fontId="31" fillId="15" borderId="7" xfId="0" applyFont="1" applyFill="1" applyBorder="1" applyAlignment="1">
      <alignment horizontal="center" vertical="center" wrapText="1"/>
    </xf>
    <xf numFmtId="0" fontId="31" fillId="15" borderId="3" xfId="0" applyFont="1" applyFill="1" applyBorder="1" applyAlignment="1">
      <alignment horizontal="center" vertical="center" wrapText="1"/>
    </xf>
    <xf numFmtId="0" fontId="31"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1" fillId="15" borderId="7" xfId="0" applyFont="1" applyFill="1" applyBorder="1" applyAlignment="1">
      <alignment horizontal="center"/>
    </xf>
    <xf numFmtId="0" fontId="31" fillId="15" borderId="3" xfId="0" applyFont="1" applyFill="1" applyBorder="1" applyAlignment="1">
      <alignment horizontal="center"/>
    </xf>
    <xf numFmtId="0" fontId="31" fillId="15" borderId="8" xfId="0" applyFont="1" applyFill="1" applyBorder="1" applyAlignment="1">
      <alignment horizontal="center"/>
    </xf>
    <xf numFmtId="0" fontId="60" fillId="0" borderId="0" xfId="0" applyFont="1" applyAlignment="1">
      <alignment horizontal="center" vertical="center" wrapText="1"/>
    </xf>
    <xf numFmtId="0" fontId="0" fillId="0" borderId="1" xfId="0" applyFont="1" applyBorder="1" applyAlignment="1">
      <alignment horizontal="center"/>
    </xf>
    <xf numFmtId="0" fontId="12" fillId="0" borderId="13" xfId="12" applyFill="1" applyBorder="1" applyAlignment="1">
      <alignment horizontal="left" vertical="top" wrapText="1"/>
    </xf>
    <xf numFmtId="0" fontId="12" fillId="0" borderId="15" xfId="12" applyFill="1" applyBorder="1" applyAlignment="1">
      <alignment horizontal="left" vertical="top" wrapText="1"/>
    </xf>
    <xf numFmtId="0" fontId="12" fillId="0" borderId="14" xfId="12" applyFill="1" applyBorder="1" applyAlignment="1">
      <alignment horizontal="left" vertical="top"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0" fontId="23" fillId="6" borderId="17" xfId="0" applyFont="1" applyFill="1" applyBorder="1" applyAlignment="1">
      <alignment horizontal="center" vertical="center"/>
    </xf>
    <xf numFmtId="0" fontId="0" fillId="6" borderId="17" xfId="0" applyFont="1" applyFill="1" applyBorder="1" applyAlignment="1">
      <alignment vertical="center" wrapText="1"/>
    </xf>
    <xf numFmtId="0" fontId="23" fillId="16" borderId="1" xfId="0" applyFont="1" applyFill="1" applyBorder="1" applyAlignment="1">
      <alignment vertical="center" wrapText="1"/>
    </xf>
    <xf numFmtId="0" fontId="68" fillId="6" borderId="17" xfId="0" applyFont="1" applyFill="1" applyBorder="1" applyAlignment="1">
      <alignment vertical="center" wrapText="1"/>
    </xf>
    <xf numFmtId="0" fontId="23" fillId="8" borderId="1" xfId="0" applyFont="1" applyFill="1" applyBorder="1" applyAlignment="1">
      <alignment horizontal="center" vertical="center" wrapText="1"/>
    </xf>
    <xf numFmtId="0" fontId="23" fillId="8" borderId="7"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23" fillId="8" borderId="8" xfId="0"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40" fillId="0" borderId="18" xfId="0" applyFont="1" applyBorder="1" applyAlignment="1">
      <alignment vertical="center"/>
    </xf>
    <xf numFmtId="0" fontId="40" fillId="0" borderId="19" xfId="0" applyFont="1" applyBorder="1" applyAlignment="1">
      <alignment vertical="center"/>
    </xf>
    <xf numFmtId="0" fontId="40" fillId="0" borderId="24" xfId="0" applyFont="1" applyBorder="1" applyAlignment="1">
      <alignment vertical="center"/>
    </xf>
    <xf numFmtId="0" fontId="40" fillId="0" borderId="25" xfId="0" applyFont="1" applyBorder="1" applyAlignment="1">
      <alignment vertical="center"/>
    </xf>
    <xf numFmtId="0" fontId="40" fillId="0" borderId="28" xfId="0" applyFont="1" applyBorder="1" applyAlignment="1">
      <alignment vertical="center"/>
    </xf>
    <xf numFmtId="0" fontId="40"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0" fontId="0" fillId="0" borderId="20"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0" fontId="150" fillId="0" borderId="20" xfId="0" applyFont="1" applyBorder="1" applyAlignment="1">
      <alignment horizontal="center" vertical="center" wrapText="1"/>
    </xf>
    <xf numFmtId="0" fontId="150" fillId="0" borderId="26" xfId="0" applyFont="1" applyBorder="1" applyAlignment="1">
      <alignment horizontal="center" vertical="center" wrapText="1"/>
    </xf>
    <xf numFmtId="0" fontId="150" fillId="0" borderId="31" xfId="0" applyFont="1" applyBorder="1" applyAlignment="1">
      <alignment horizontal="center" vertical="center" wrapText="1"/>
    </xf>
    <xf numFmtId="0" fontId="150" fillId="0" borderId="36" xfId="0" applyFont="1" applyBorder="1" applyAlignment="1">
      <alignment horizontal="center" vertical="center" wrapText="1"/>
    </xf>
    <xf numFmtId="0" fontId="150" fillId="0" borderId="37" xfId="0" applyFont="1" applyBorder="1" applyAlignment="1">
      <alignment horizontal="center" vertical="center" wrapText="1"/>
    </xf>
    <xf numFmtId="0" fontId="150" fillId="0" borderId="41" xfId="0" applyFont="1" applyBorder="1" applyAlignment="1">
      <alignment horizontal="center" vertical="center" wrapText="1"/>
    </xf>
    <xf numFmtId="0" fontId="150" fillId="0" borderId="24" xfId="0" applyFont="1" applyBorder="1" applyAlignment="1">
      <alignment horizontal="center" vertical="center" wrapText="1"/>
    </xf>
    <xf numFmtId="0" fontId="150" fillId="0" borderId="38" xfId="0" applyFont="1" applyBorder="1" applyAlignment="1">
      <alignment horizontal="center" vertical="center" wrapText="1"/>
    </xf>
    <xf numFmtId="0" fontId="150" fillId="0" borderId="39" xfId="0" applyFont="1" applyBorder="1" applyAlignment="1">
      <alignment horizontal="center" vertical="center" wrapText="1"/>
    </xf>
    <xf numFmtId="0" fontId="150" fillId="0" borderId="40" xfId="0" applyFont="1" applyBorder="1" applyAlignment="1">
      <alignment horizontal="center" vertical="center" wrapText="1"/>
    </xf>
    <xf numFmtId="0" fontId="150" fillId="0" borderId="29" xfId="0" applyFont="1" applyBorder="1" applyAlignment="1">
      <alignment horizontal="center" vertical="center" wrapText="1"/>
    </xf>
    <xf numFmtId="0" fontId="150" fillId="0" borderId="42" xfId="0" applyFont="1" applyBorder="1" applyAlignment="1">
      <alignment horizontal="center" vertical="center" wrapText="1"/>
    </xf>
    <xf numFmtId="0" fontId="0" fillId="0" borderId="1" xfId="0" applyBorder="1" applyAlignment="1">
      <alignment horizontal="center"/>
    </xf>
    <xf numFmtId="0" fontId="136" fillId="0" borderId="20" xfId="0" applyFont="1" applyBorder="1" applyAlignment="1">
      <alignment horizontal="center" vertical="center" wrapText="1"/>
    </xf>
    <xf numFmtId="0" fontId="136" fillId="0" borderId="26" xfId="0" applyFont="1" applyBorder="1" applyAlignment="1">
      <alignment horizontal="center" vertical="center" wrapText="1"/>
    </xf>
    <xf numFmtId="0" fontId="136" fillId="0" borderId="22" xfId="0" applyFont="1" applyBorder="1" applyAlignment="1">
      <alignment horizontal="center" vertical="center" wrapText="1"/>
    </xf>
    <xf numFmtId="0" fontId="156" fillId="0" borderId="20" xfId="0" applyFont="1" applyBorder="1" applyAlignment="1">
      <alignment horizontal="center" vertical="center" wrapText="1"/>
    </xf>
    <xf numFmtId="0" fontId="156" fillId="0" borderId="31" xfId="0" applyFont="1" applyBorder="1" applyAlignment="1">
      <alignment horizontal="center" vertical="center" wrapText="1"/>
    </xf>
    <xf numFmtId="0" fontId="136" fillId="0" borderId="40" xfId="0" applyFont="1" applyBorder="1" applyAlignment="1">
      <alignment horizontal="center" vertical="center" wrapText="1"/>
    </xf>
    <xf numFmtId="0" fontId="136" fillId="0" borderId="39" xfId="0" applyFont="1" applyBorder="1" applyAlignment="1">
      <alignment horizontal="center" vertical="center" wrapText="1"/>
    </xf>
    <xf numFmtId="0" fontId="156" fillId="0" borderId="29" xfId="0" applyFont="1" applyBorder="1" applyAlignment="1">
      <alignment horizontal="center" vertical="center" wrapText="1"/>
    </xf>
    <xf numFmtId="0" fontId="156" fillId="0" borderId="42" xfId="0" applyFont="1" applyBorder="1" applyAlignment="1">
      <alignment horizontal="center" vertical="center" wrapText="1"/>
    </xf>
    <xf numFmtId="0" fontId="136" fillId="0" borderId="24" xfId="0" applyFont="1" applyBorder="1" applyAlignment="1">
      <alignment horizontal="center" vertical="center" wrapText="1"/>
    </xf>
    <xf numFmtId="0" fontId="136" fillId="0" borderId="38" xfId="0" applyFont="1" applyBorder="1" applyAlignment="1">
      <alignment horizontal="center" vertical="center" wrapText="1"/>
    </xf>
    <xf numFmtId="0" fontId="136" fillId="0" borderId="25" xfId="0" applyFont="1" applyBorder="1" applyAlignment="1">
      <alignment horizontal="center" vertical="center" wrapText="1"/>
    </xf>
    <xf numFmtId="0" fontId="136" fillId="0" borderId="29" xfId="0" applyFont="1" applyBorder="1" applyAlignment="1">
      <alignment horizontal="center" vertical="center" wrapText="1"/>
    </xf>
    <xf numFmtId="0" fontId="136" fillId="0" borderId="42" xfId="0" applyFont="1" applyBorder="1" applyAlignment="1">
      <alignment horizontal="center" vertical="center" wrapText="1"/>
    </xf>
    <xf numFmtId="0" fontId="136" fillId="0" borderId="32" xfId="0" applyFont="1" applyBorder="1" applyAlignment="1">
      <alignment horizontal="center" vertical="center" wrapText="1"/>
    </xf>
    <xf numFmtId="0" fontId="156" fillId="0" borderId="26" xfId="0" applyFont="1" applyBorder="1" applyAlignment="1">
      <alignment horizontal="center" vertical="center" wrapText="1"/>
    </xf>
    <xf numFmtId="0" fontId="156" fillId="0" borderId="22" xfId="0" applyFont="1" applyBorder="1" applyAlignment="1">
      <alignment horizontal="center" vertical="center" wrapText="1"/>
    </xf>
    <xf numFmtId="0" fontId="136" fillId="10" borderId="43" xfId="0" applyFont="1" applyFill="1" applyBorder="1" applyAlignment="1">
      <alignment horizontal="center" vertical="center" wrapText="1"/>
    </xf>
    <xf numFmtId="0" fontId="136" fillId="10" borderId="42" xfId="0" applyFont="1" applyFill="1" applyBorder="1" applyAlignment="1">
      <alignment horizontal="center" vertical="center" wrapText="1"/>
    </xf>
    <xf numFmtId="3" fontId="164" fillId="10" borderId="20" xfId="0" applyNumberFormat="1" applyFont="1" applyFill="1" applyBorder="1" applyAlignment="1">
      <alignment horizontal="right" vertical="center"/>
    </xf>
    <xf numFmtId="3" fontId="164" fillId="10" borderId="22" xfId="0" applyNumberFormat="1" applyFont="1" applyFill="1" applyBorder="1" applyAlignment="1">
      <alignment horizontal="right" vertical="center"/>
    </xf>
    <xf numFmtId="3" fontId="158" fillId="19" borderId="20" xfId="0" applyNumberFormat="1" applyFont="1" applyFill="1" applyBorder="1" applyAlignment="1">
      <alignment horizontal="right" vertical="center" wrapText="1"/>
    </xf>
    <xf numFmtId="3" fontId="158" fillId="19" borderId="22" xfId="0" applyNumberFormat="1" applyFont="1" applyFill="1" applyBorder="1" applyAlignment="1">
      <alignment horizontal="right" vertical="center" wrapText="1"/>
    </xf>
    <xf numFmtId="0" fontId="64" fillId="0" borderId="35" xfId="0" applyFont="1" applyBorder="1"/>
    <xf numFmtId="0" fontId="136" fillId="0" borderId="16" xfId="0" applyFont="1" applyBorder="1" applyAlignment="1">
      <alignment horizontal="center" vertical="center" wrapText="1"/>
    </xf>
    <xf numFmtId="0" fontId="136" fillId="0" borderId="43" xfId="0" applyFont="1" applyBorder="1" applyAlignment="1">
      <alignment horizontal="center" vertical="center" wrapText="1"/>
    </xf>
    <xf numFmtId="0" fontId="136" fillId="0" borderId="28" xfId="0" applyFont="1" applyBorder="1" applyAlignment="1">
      <alignment horizontal="center" vertical="center" wrapText="1"/>
    </xf>
    <xf numFmtId="0" fontId="136" fillId="0" borderId="44" xfId="0" applyFont="1" applyBorder="1" applyAlignment="1">
      <alignment horizontal="center" vertical="center" wrapText="1"/>
    </xf>
    <xf numFmtId="0" fontId="136" fillId="0" borderId="33" xfId="0" applyFont="1" applyBorder="1" applyAlignment="1">
      <alignment horizontal="center" vertical="center" wrapText="1"/>
    </xf>
    <xf numFmtId="0" fontId="136" fillId="0" borderId="29" xfId="0" applyFont="1" applyBorder="1" applyAlignment="1">
      <alignment horizontal="center" vertical="top" wrapText="1"/>
    </xf>
    <xf numFmtId="0" fontId="136" fillId="0" borderId="43" xfId="0" applyFont="1" applyBorder="1" applyAlignment="1">
      <alignment horizontal="center" vertical="top" wrapText="1"/>
    </xf>
    <xf numFmtId="0" fontId="136" fillId="0" borderId="32" xfId="0" applyFont="1" applyBorder="1" applyAlignment="1">
      <alignment horizontal="center" vertical="top" wrapText="1"/>
    </xf>
    <xf numFmtId="0" fontId="136" fillId="0" borderId="43" xfId="0" applyFont="1" applyBorder="1" applyAlignment="1">
      <alignment vertical="center" wrapText="1"/>
    </xf>
    <xf numFmtId="0" fontId="136" fillId="0" borderId="32" xfId="0" applyFont="1" applyBorder="1" applyAlignment="1">
      <alignment vertical="center" wrapText="1"/>
    </xf>
    <xf numFmtId="3" fontId="163" fillId="10" borderId="20" xfId="0" applyNumberFormat="1" applyFont="1" applyFill="1" applyBorder="1" applyAlignment="1">
      <alignment horizontal="right" vertical="center" wrapText="1"/>
    </xf>
    <xf numFmtId="3" fontId="163" fillId="10" borderId="22" xfId="0" applyNumberFormat="1" applyFont="1" applyFill="1" applyBorder="1" applyAlignment="1">
      <alignment horizontal="right" vertical="center" wrapText="1"/>
    </xf>
    <xf numFmtId="0" fontId="150" fillId="0" borderId="25" xfId="0" applyFont="1" applyBorder="1" applyAlignment="1">
      <alignment horizontal="center" vertical="center" wrapText="1"/>
    </xf>
    <xf numFmtId="0" fontId="150" fillId="0" borderId="16" xfId="0" applyFont="1" applyBorder="1" applyAlignment="1">
      <alignment horizontal="center" vertical="center" wrapText="1"/>
    </xf>
    <xf numFmtId="0" fontId="150" fillId="0" borderId="45" xfId="0" applyFont="1" applyBorder="1" applyAlignment="1">
      <alignment horizontal="center" vertical="center" wrapText="1"/>
    </xf>
    <xf numFmtId="0" fontId="150" fillId="0" borderId="43" xfId="0" applyFont="1" applyBorder="1" applyAlignment="1">
      <alignment horizontal="center" vertical="center" wrapText="1"/>
    </xf>
    <xf numFmtId="0" fontId="150" fillId="10" borderId="43" xfId="0" applyFont="1" applyFill="1" applyBorder="1" applyAlignment="1">
      <alignment vertical="center" wrapText="1"/>
    </xf>
    <xf numFmtId="0" fontId="150" fillId="10" borderId="32" xfId="0" applyFont="1" applyFill="1" applyBorder="1" applyAlignment="1">
      <alignment vertical="center" wrapText="1"/>
    </xf>
    <xf numFmtId="0" fontId="150" fillId="0" borderId="32" xfId="0" applyFont="1" applyBorder="1" applyAlignment="1">
      <alignment horizontal="center" vertical="center" wrapText="1"/>
    </xf>
    <xf numFmtId="0" fontId="150" fillId="10" borderId="42" xfId="0" applyFont="1" applyFill="1" applyBorder="1" applyAlignment="1">
      <alignment vertical="center" wrapText="1"/>
    </xf>
    <xf numFmtId="0" fontId="150" fillId="0" borderId="24" xfId="0" applyFont="1" applyBorder="1" applyAlignment="1">
      <alignment vertical="top" wrapText="1"/>
    </xf>
    <xf numFmtId="0" fontId="150" fillId="0" borderId="38" xfId="0" applyFont="1" applyBorder="1" applyAlignment="1">
      <alignment vertical="top" wrapText="1"/>
    </xf>
    <xf numFmtId="0" fontId="150" fillId="0" borderId="39" xfId="0" applyFont="1" applyBorder="1" applyAlignment="1">
      <alignment vertical="top" wrapText="1"/>
    </xf>
    <xf numFmtId="0" fontId="64" fillId="0" borderId="0" xfId="0" applyFont="1"/>
    <xf numFmtId="0" fontId="157" fillId="8" borderId="20" xfId="0" applyFont="1" applyFill="1" applyBorder="1" applyAlignment="1">
      <alignment horizontal="left" vertical="center" wrapText="1" indent="2"/>
    </xf>
    <xf numFmtId="0" fontId="157" fillId="8" borderId="22" xfId="0" applyFont="1" applyFill="1" applyBorder="1" applyAlignment="1">
      <alignment horizontal="left" vertical="center" wrapText="1" indent="2"/>
    </xf>
    <xf numFmtId="0" fontId="158" fillId="0" borderId="20" xfId="0" applyFont="1" applyBorder="1" applyAlignment="1">
      <alignment vertical="center" wrapText="1"/>
    </xf>
    <xf numFmtId="0" fontId="158" fillId="0" borderId="22" xfId="0" applyFont="1" applyBorder="1" applyAlignment="1">
      <alignment vertical="center" wrapText="1"/>
    </xf>
    <xf numFmtId="0" fontId="136" fillId="0" borderId="20" xfId="0" applyFont="1" applyBorder="1" applyAlignment="1">
      <alignment vertical="center" wrapText="1"/>
    </xf>
    <xf numFmtId="0" fontId="136" fillId="0" borderId="22" xfId="0" applyFont="1" applyBorder="1" applyAlignment="1">
      <alignment vertical="center" wrapText="1"/>
    </xf>
    <xf numFmtId="0" fontId="150" fillId="0" borderId="20" xfId="0" applyFont="1" applyBorder="1" applyAlignment="1">
      <alignment horizontal="center" vertical="center"/>
    </xf>
    <xf numFmtId="0" fontId="150" fillId="0" borderId="22" xfId="0" applyFont="1" applyBorder="1" applyAlignment="1">
      <alignment horizontal="center" vertical="center"/>
    </xf>
    <xf numFmtId="0" fontId="150" fillId="0" borderId="26" xfId="0" applyFont="1" applyBorder="1" applyAlignment="1">
      <alignment horizontal="center" vertical="center"/>
    </xf>
    <xf numFmtId="0" fontId="150" fillId="0" borderId="22" xfId="0" applyFont="1" applyBorder="1" applyAlignment="1">
      <alignment horizontal="center" vertical="center" wrapText="1"/>
    </xf>
    <xf numFmtId="0" fontId="150" fillId="0" borderId="24" xfId="0" applyFont="1" applyBorder="1" applyAlignment="1">
      <alignment horizontal="center" vertical="center"/>
    </xf>
    <xf numFmtId="0" fontId="150" fillId="0" borderId="38" xfId="0" applyFont="1" applyBorder="1" applyAlignment="1">
      <alignment horizontal="center" vertical="center"/>
    </xf>
    <xf numFmtId="0" fontId="150" fillId="0" borderId="25" xfId="0" applyFont="1" applyBorder="1" applyAlignment="1">
      <alignment horizontal="center" vertical="center"/>
    </xf>
    <xf numFmtId="0" fontId="150" fillId="0" borderId="44" xfId="0" applyFont="1" applyBorder="1" applyAlignment="1">
      <alignment horizontal="center" vertical="center"/>
    </xf>
    <xf numFmtId="0" fontId="150" fillId="0" borderId="35" xfId="0" applyFont="1" applyBorder="1" applyAlignment="1">
      <alignment horizontal="center" vertical="center"/>
    </xf>
    <xf numFmtId="0" fontId="150" fillId="0" borderId="33" xfId="0" applyFont="1" applyBorder="1" applyAlignment="1">
      <alignment horizontal="center" vertical="center"/>
    </xf>
    <xf numFmtId="0" fontId="150" fillId="0" borderId="24" xfId="0" applyFont="1" applyBorder="1" applyAlignment="1">
      <alignment horizontal="left" vertical="center"/>
    </xf>
    <xf numFmtId="0" fontId="150" fillId="0" borderId="38" xfId="0" applyFont="1" applyBorder="1" applyAlignment="1">
      <alignment horizontal="left" vertical="center"/>
    </xf>
    <xf numFmtId="0" fontId="150" fillId="10" borderId="26" xfId="0" applyFont="1" applyFill="1" applyBorder="1" applyAlignment="1">
      <alignment vertical="center"/>
    </xf>
    <xf numFmtId="0" fontId="150" fillId="10" borderId="22" xfId="0" applyFont="1" applyFill="1" applyBorder="1" applyAlignment="1">
      <alignment vertical="center"/>
    </xf>
    <xf numFmtId="0" fontId="150" fillId="10" borderId="44" xfId="0" applyFont="1" applyFill="1" applyBorder="1"/>
    <xf numFmtId="0" fontId="150" fillId="10" borderId="35" xfId="0" applyFont="1" applyFill="1" applyBorder="1"/>
    <xf numFmtId="0" fontId="150" fillId="10" borderId="33" xfId="0" applyFont="1" applyFill="1" applyBorder="1"/>
    <xf numFmtId="0" fontId="150" fillId="20" borderId="20" xfId="0" applyFont="1" applyFill="1" applyBorder="1" applyAlignment="1">
      <alignment vertical="center" wrapText="1"/>
    </xf>
    <xf numFmtId="0" fontId="150" fillId="20" borderId="22" xfId="0" applyFont="1" applyFill="1" applyBorder="1" applyAlignment="1">
      <alignment vertical="center" wrapText="1"/>
    </xf>
    <xf numFmtId="0" fontId="150" fillId="20" borderId="26" xfId="0" applyFont="1" applyFill="1" applyBorder="1" applyAlignment="1">
      <alignment vertical="center" wrapText="1"/>
    </xf>
    <xf numFmtId="0" fontId="150" fillId="0" borderId="20" xfId="0" applyFont="1" applyBorder="1" applyAlignment="1">
      <alignment vertical="center" wrapText="1"/>
    </xf>
    <xf numFmtId="0" fontId="150" fillId="0" borderId="22" xfId="0" applyFont="1" applyBorder="1" applyAlignment="1">
      <alignment vertical="center" wrapText="1"/>
    </xf>
    <xf numFmtId="3" fontId="150" fillId="0" borderId="20" xfId="0" applyNumberFormat="1" applyFont="1" applyBorder="1" applyAlignment="1">
      <alignment vertical="center" wrapText="1"/>
    </xf>
    <xf numFmtId="3" fontId="150" fillId="0" borderId="22" xfId="0" applyNumberFormat="1" applyFont="1" applyBorder="1" applyAlignment="1">
      <alignment vertical="center" wrapText="1"/>
    </xf>
    <xf numFmtId="3" fontId="150" fillId="0" borderId="26" xfId="0" applyNumberFormat="1" applyFont="1" applyBorder="1" applyAlignment="1">
      <alignment vertical="center" wrapText="1"/>
    </xf>
    <xf numFmtId="0" fontId="150" fillId="0" borderId="26" xfId="0" applyFont="1" applyBorder="1" applyAlignment="1">
      <alignment vertical="center" wrapText="1"/>
    </xf>
    <xf numFmtId="0" fontId="28" fillId="0" borderId="12" xfId="6" applyBorder="1" applyAlignment="1">
      <alignment horizontal="left" vertical="center" wrapText="1"/>
    </xf>
    <xf numFmtId="0" fontId="28" fillId="0" borderId="5" xfId="6" applyBorder="1" applyAlignment="1">
      <alignment horizontal="left" vertical="center" wrapText="1"/>
    </xf>
    <xf numFmtId="0" fontId="28" fillId="0" borderId="6" xfId="6" applyBorder="1" applyAlignment="1">
      <alignment horizontal="left" vertical="center" wrapText="1"/>
    </xf>
    <xf numFmtId="0" fontId="41" fillId="0" borderId="0" xfId="0" applyFont="1" applyFill="1" applyAlignment="1">
      <alignment vertical="center" wrapText="1"/>
    </xf>
    <xf numFmtId="0" fontId="153" fillId="0" borderId="0" xfId="0" applyFont="1" applyAlignment="1">
      <alignment vertical="center"/>
    </xf>
    <xf numFmtId="0" fontId="33"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1"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72" fillId="0" borderId="0" xfId="0" applyFont="1" applyFill="1" applyAlignment="1">
      <alignment wrapText="1"/>
    </xf>
    <xf numFmtId="0" fontId="173" fillId="0" borderId="0" xfId="0" applyFont="1" applyAlignment="1">
      <alignment wrapText="1"/>
    </xf>
    <xf numFmtId="0" fontId="173" fillId="0" borderId="0" xfId="0" applyFont="1" applyAlignment="1"/>
    <xf numFmtId="0" fontId="112" fillId="0" borderId="0" xfId="0" applyFont="1" applyFill="1" applyAlignment="1">
      <alignment vertical="center" wrapText="1"/>
    </xf>
    <xf numFmtId="0" fontId="112" fillId="0" borderId="0" xfId="0" applyFont="1" applyFill="1" applyBorder="1" applyAlignment="1">
      <alignment vertical="center" wrapText="1"/>
    </xf>
    <xf numFmtId="0" fontId="142" fillId="10" borderId="7" xfId="0" applyFont="1" applyFill="1" applyBorder="1" applyAlignment="1">
      <alignment horizontal="center" vertical="center" wrapText="1"/>
    </xf>
    <xf numFmtId="0" fontId="142" fillId="10" borderId="8" xfId="0" applyFont="1" applyFill="1" applyBorder="1" applyAlignment="1">
      <alignment horizontal="center" vertical="center" wrapText="1"/>
    </xf>
    <xf numFmtId="0" fontId="150" fillId="10" borderId="7"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0" fillId="10" borderId="13" xfId="0" applyFont="1" applyFill="1" applyBorder="1" applyAlignment="1">
      <alignment horizontal="center" vertical="center" wrapText="1"/>
    </xf>
    <xf numFmtId="0" fontId="150" fillId="10" borderId="15" xfId="0" applyFont="1" applyFill="1" applyBorder="1" applyAlignment="1">
      <alignment horizontal="center" vertical="center" wrapText="1"/>
    </xf>
    <xf numFmtId="0" fontId="150" fillId="10" borderId="14" xfId="0" applyFont="1" applyFill="1" applyBorder="1" applyAlignment="1">
      <alignment horizontal="center" vertical="center" wrapText="1"/>
    </xf>
    <xf numFmtId="0" fontId="160" fillId="10" borderId="13" xfId="0" applyFont="1" applyFill="1" applyBorder="1" applyAlignment="1">
      <alignment horizontal="center" vertical="center" wrapText="1"/>
    </xf>
    <xf numFmtId="0" fontId="160" fillId="10" borderId="15" xfId="0" applyFont="1" applyFill="1" applyBorder="1" applyAlignment="1">
      <alignment horizontal="center" vertical="center" wrapText="1"/>
    </xf>
    <xf numFmtId="0" fontId="160" fillId="10" borderId="14" xfId="0" applyFont="1" applyFill="1" applyBorder="1" applyAlignment="1">
      <alignment horizontal="center" vertical="center" wrapText="1"/>
    </xf>
    <xf numFmtId="0" fontId="150"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36" fillId="10" borderId="13" xfId="0" applyFont="1" applyFill="1" applyBorder="1" applyAlignment="1">
      <alignment horizontal="center" vertical="center" wrapText="1"/>
    </xf>
    <xf numFmtId="0" fontId="136" fillId="10" borderId="15" xfId="0" applyFont="1" applyFill="1" applyBorder="1" applyAlignment="1">
      <alignment horizontal="center" vertical="center" wrapText="1"/>
    </xf>
    <xf numFmtId="0" fontId="142"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1" fillId="0" borderId="13" xfId="0" applyFont="1" applyFill="1" applyBorder="1" applyAlignment="1">
      <alignment horizontal="center" vertical="center" wrapText="1"/>
    </xf>
    <xf numFmtId="0" fontId="71" fillId="0" borderId="14"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9" xfId="0" applyFont="1" applyFill="1" applyBorder="1" applyAlignment="1">
      <alignment horizontal="center" vertical="center" wrapText="1"/>
    </xf>
    <xf numFmtId="0" fontId="78" fillId="0" borderId="8"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28" fillId="0" borderId="7" xfId="6" applyBorder="1"/>
    <xf numFmtId="0" fontId="28" fillId="0" borderId="3" xfId="6" applyBorder="1"/>
    <xf numFmtId="0" fontId="28"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 xfId="0" applyFill="1" applyBorder="1" applyAlignment="1">
      <alignment horizontal="center"/>
    </xf>
    <xf numFmtId="0" fontId="175" fillId="0" borderId="0" xfId="2" applyFont="1" applyFill="1" applyBorder="1" applyAlignment="1">
      <alignment vertical="center" wrapText="1"/>
    </xf>
    <xf numFmtId="0" fontId="176" fillId="0" borderId="0" xfId="0" applyFont="1" applyFill="1" applyAlignment="1">
      <alignment wrapText="1"/>
    </xf>
    <xf numFmtId="0" fontId="175" fillId="0" borderId="0" xfId="0" applyFont="1" applyAlignment="1">
      <alignment vertical="center" wrapText="1"/>
    </xf>
    <xf numFmtId="0" fontId="176" fillId="0" borderId="0" xfId="0" applyFont="1" applyAlignment="1">
      <alignment wrapText="1"/>
    </xf>
    <xf numFmtId="0" fontId="35" fillId="0" borderId="0" xfId="0" applyFont="1" applyBorder="1" applyAlignment="1">
      <alignment horizontal="center" vertical="center" wrapText="1"/>
    </xf>
    <xf numFmtId="0" fontId="10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75" fillId="0" borderId="0" xfId="0" applyFont="1" applyAlignment="1">
      <alignment wrapText="1"/>
    </xf>
    <xf numFmtId="0" fontId="7" fillId="0" borderId="1" xfId="0" applyFont="1" applyBorder="1" applyAlignment="1">
      <alignment horizontal="center" vertical="center"/>
    </xf>
    <xf numFmtId="0" fontId="31"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2" fillId="0" borderId="1" xfId="0" applyFont="1" applyBorder="1" applyAlignment="1">
      <alignment vertical="center" wrapText="1"/>
    </xf>
    <xf numFmtId="0" fontId="124" fillId="0" borderId="7" xfId="0" applyFont="1" applyBorder="1" applyAlignment="1">
      <alignment horizontal="left" vertical="center" wrapText="1" indent="7"/>
    </xf>
    <xf numFmtId="0" fontId="124" fillId="0" borderId="8" xfId="0" applyFont="1" applyBorder="1" applyAlignment="1">
      <alignment horizontal="left" vertical="center" wrapText="1" indent="7"/>
    </xf>
    <xf numFmtId="0" fontId="143"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33" fillId="0" borderId="0" xfId="0" applyFont="1" applyFill="1" applyAlignment="1">
      <alignment horizontal="left"/>
    </xf>
    <xf numFmtId="0" fontId="34"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1" fillId="0" borderId="1" xfId="0" applyFont="1" applyFill="1" applyBorder="1" applyAlignment="1">
      <alignment horizontal="left"/>
    </xf>
    <xf numFmtId="0" fontId="22" fillId="0" borderId="1" xfId="0" applyFont="1" applyFill="1" applyBorder="1" applyAlignment="1">
      <alignment horizontal="left" indent="1"/>
    </xf>
    <xf numFmtId="0" fontId="143" fillId="0" borderId="0" xfId="0" applyFont="1" applyAlignment="1">
      <alignment horizontal="left" vertical="center" wrapText="1"/>
    </xf>
    <xf numFmtId="0" fontId="79" fillId="0" borderId="7" xfId="0" applyFont="1" applyBorder="1" applyAlignment="1">
      <alignment horizontal="justify" vertical="center" wrapText="1"/>
    </xf>
    <xf numFmtId="0" fontId="79" fillId="0" borderId="8" xfId="0" applyFont="1" applyBorder="1" applyAlignment="1">
      <alignment horizontal="justify" vertical="center" wrapText="1"/>
    </xf>
    <xf numFmtId="0" fontId="79" fillId="0" borderId="3" xfId="0" applyFont="1" applyBorder="1" applyAlignment="1">
      <alignment horizontal="justify" vertical="center" wrapText="1"/>
    </xf>
    <xf numFmtId="0" fontId="106" fillId="10" borderId="4" xfId="0" applyFont="1" applyFill="1" applyBorder="1" applyAlignment="1">
      <alignment vertical="center" wrapText="1"/>
    </xf>
    <xf numFmtId="0" fontId="106" fillId="10" borderId="15" xfId="0" applyFont="1" applyFill="1" applyBorder="1" applyAlignment="1">
      <alignment vertical="center" wrapText="1"/>
    </xf>
    <xf numFmtId="0" fontId="106" fillId="10" borderId="6" xfId="0" applyFont="1" applyFill="1" applyBorder="1" applyAlignment="1">
      <alignment vertical="center" wrapText="1"/>
    </xf>
    <xf numFmtId="0" fontId="106" fillId="10" borderId="14" xfId="0" applyFont="1" applyFill="1" applyBorder="1" applyAlignment="1">
      <alignment vertical="center" wrapText="1"/>
    </xf>
    <xf numFmtId="0" fontId="35" fillId="0" borderId="4" xfId="0" applyFont="1" applyBorder="1" applyAlignment="1">
      <alignment vertical="center" wrapText="1"/>
    </xf>
    <xf numFmtId="0" fontId="35" fillId="0" borderId="15" xfId="0" applyFont="1" applyBorder="1" applyAlignment="1">
      <alignment vertical="center" wrapText="1"/>
    </xf>
    <xf numFmtId="0" fontId="35" fillId="0" borderId="6" xfId="0" applyFont="1" applyBorder="1" applyAlignment="1">
      <alignment vertical="center" wrapText="1"/>
    </xf>
    <xf numFmtId="0" fontId="35" fillId="0" borderId="14" xfId="0" applyFont="1" applyBorder="1" applyAlignment="1">
      <alignment vertical="center" wrapText="1"/>
    </xf>
    <xf numFmtId="0" fontId="124" fillId="9" borderId="1" xfId="0" applyFont="1" applyFill="1" applyBorder="1" applyAlignment="1">
      <alignment vertical="center" wrapText="1"/>
    </xf>
    <xf numFmtId="0" fontId="0" fillId="0" borderId="0" xfId="0" applyAlignment="1">
      <alignment horizontal="justify" vertical="top" wrapText="1"/>
    </xf>
    <xf numFmtId="0" fontId="40"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5" applyFont="1" applyFill="1" applyBorder="1" applyAlignment="1">
      <alignment horizontal="center" vertical="center" wrapText="1"/>
    </xf>
    <xf numFmtId="0" fontId="0" fillId="0" borderId="1" xfId="0"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left" wrapText="1"/>
    </xf>
    <xf numFmtId="0" fontId="22" fillId="0" borderId="5" xfId="0" applyFont="1" applyBorder="1" applyAlignment="1">
      <alignment horizontal="left" wrapText="1"/>
    </xf>
    <xf numFmtId="0" fontId="22" fillId="0" borderId="3" xfId="0" applyFont="1" applyBorder="1" applyAlignment="1">
      <alignment horizontal="left" wrapText="1"/>
    </xf>
    <xf numFmtId="0" fontId="22" fillId="0" borderId="0" xfId="0" applyFont="1" applyAlignment="1">
      <alignment horizontal="left" vertical="center" wrapText="1"/>
    </xf>
    <xf numFmtId="0" fontId="22" fillId="0" borderId="3" xfId="0" applyFont="1" applyBorder="1" applyAlignment="1">
      <alignment horizontal="left" vertical="center" wrapText="1"/>
    </xf>
    <xf numFmtId="0" fontId="0" fillId="0" borderId="13" xfId="0" applyFont="1" applyBorder="1" applyAlignment="1">
      <alignment horizontal="left" wrapText="1"/>
    </xf>
    <xf numFmtId="0" fontId="0" fillId="0" borderId="15" xfId="0" applyFont="1" applyBorder="1" applyAlignment="1">
      <alignment horizontal="left" wrapText="1"/>
    </xf>
    <xf numFmtId="0" fontId="0" fillId="0" borderId="14" xfId="0" applyFont="1" applyBorder="1" applyAlignment="1">
      <alignment horizontal="left" wrapText="1"/>
    </xf>
    <xf numFmtId="0" fontId="0" fillId="0" borderId="13" xfId="0" applyFont="1" applyBorder="1" applyAlignment="1">
      <alignment horizontal="center"/>
    </xf>
    <xf numFmtId="0" fontId="0" fillId="0" borderId="14" xfId="0" applyFont="1" applyBorder="1" applyAlignment="1">
      <alignment horizontal="center"/>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Fill="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131" fillId="6" borderId="46" xfId="14" applyFont="1" applyFill="1" applyBorder="1" applyAlignment="1">
      <alignment horizontal="center" vertical="center"/>
    </xf>
    <xf numFmtId="0" fontId="131" fillId="6" borderId="47" xfId="14" applyFont="1" applyFill="1" applyBorder="1" applyAlignment="1">
      <alignment horizontal="center" vertical="center"/>
    </xf>
    <xf numFmtId="0" fontId="131" fillId="6" borderId="48" xfId="14" applyFont="1" applyFill="1" applyBorder="1" applyAlignment="1">
      <alignment horizontal="center" vertical="center"/>
    </xf>
    <xf numFmtId="0" fontId="131" fillId="6" borderId="49" xfId="14" applyFont="1" applyFill="1" applyBorder="1" applyAlignment="1">
      <alignment horizontal="center" vertical="center"/>
    </xf>
    <xf numFmtId="0" fontId="131" fillId="6" borderId="50" xfId="14" applyFont="1" applyFill="1" applyBorder="1" applyAlignment="1">
      <alignment horizontal="center" vertical="center"/>
    </xf>
    <xf numFmtId="0" fontId="131" fillId="6" borderId="51" xfId="14" applyFont="1" applyFill="1" applyBorder="1" applyAlignment="1">
      <alignment horizontal="center" vertical="center"/>
    </xf>
    <xf numFmtId="0" fontId="31" fillId="0" borderId="9" xfId="3" applyFont="1" applyFill="1" applyBorder="1" applyAlignment="1" applyProtection="1">
      <alignment horizontal="center" vertical="center" wrapText="1"/>
    </xf>
    <xf numFmtId="0" fontId="31"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1" fillId="0" borderId="2" xfId="3" applyFont="1" applyFill="1" applyBorder="1" applyAlignment="1" applyProtection="1">
      <alignment horizontal="center" vertical="center" wrapText="1"/>
    </xf>
    <xf numFmtId="0" fontId="31" fillId="0" borderId="4" xfId="3" applyFont="1" applyFill="1" applyBorder="1" applyAlignment="1" applyProtection="1">
      <alignment horizontal="center" vertical="center" wrapText="1"/>
    </xf>
    <xf numFmtId="0" fontId="31"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8" fillId="0" borderId="7" xfId="6" applyBorder="1" applyAlignment="1">
      <alignment vertical="center" wrapText="1"/>
    </xf>
    <xf numFmtId="0" fontId="28"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27" fillId="0" borderId="0" xfId="0" applyFont="1" applyBorder="1" applyAlignment="1">
      <alignment horizontal="left" vertical="center" wrapText="1"/>
    </xf>
    <xf numFmtId="0" fontId="29"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124" fillId="0" borderId="1" xfId="0" applyFont="1" applyBorder="1" applyAlignment="1">
      <alignment horizontal="center" vertical="center" wrapText="1"/>
    </xf>
    <xf numFmtId="0" fontId="124" fillId="0" borderId="1" xfId="0" applyFont="1" applyBorder="1" applyAlignment="1"/>
  </cellXfs>
  <cellStyles count="21">
    <cellStyle name="=C:\WINNT35\SYSTEM32\COMMAND.COM" xfId="3" xr:uid="{00000000-0005-0000-0000-000000000000}"/>
    <cellStyle name="Čárka" xfId="20" builtinId="3"/>
    <cellStyle name="greyed" xfId="7" xr:uid="{00000000-0005-0000-0000-000002000000}"/>
    <cellStyle name="Heading 1 2" xfId="1" xr:uid="{00000000-0005-0000-0000-000003000000}"/>
    <cellStyle name="Heading 2 2" xfId="4" xr:uid="{00000000-0005-0000-0000-000004000000}"/>
    <cellStyle name="HeadingTable" xfId="8" xr:uid="{00000000-0005-0000-0000-000005000000}"/>
    <cellStyle name="Hypertextový odkaz" xfId="6" builtinId="8"/>
    <cellStyle name="Hypertextový odkaz 2" xfId="13" xr:uid="{00000000-0005-0000-0000-000007000000}"/>
    <cellStyle name="Normal 2" xfId="2" xr:uid="{00000000-0005-0000-0000-000008000000}"/>
    <cellStyle name="Normal 2 2" xfId="10" xr:uid="{00000000-0005-0000-0000-000009000000}"/>
    <cellStyle name="Normal 2 2 2" xfId="9" xr:uid="{00000000-0005-0000-0000-00000A000000}"/>
    <cellStyle name="Normal 2_CEBS 2009 38 Annex 1 (CP06rev2 FINREP templates)" xfId="11" xr:uid="{00000000-0005-0000-0000-00000B000000}"/>
    <cellStyle name="Normal 4" xfId="14" xr:uid="{00000000-0005-0000-0000-00000C000000}"/>
    <cellStyle name="Normal_20 OPR" xfId="15" xr:uid="{00000000-0005-0000-0000-00000D000000}"/>
    <cellStyle name="Normální" xfId="0" builtinId="0"/>
    <cellStyle name="Normální 2" xfId="12" xr:uid="{00000000-0005-0000-0000-00000F000000}"/>
    <cellStyle name="Normální 3" xfId="19" xr:uid="{00000000-0005-0000-0000-000010000000}"/>
    <cellStyle name="optionalExposure" xfId="5" xr:uid="{00000000-0005-0000-0000-000011000000}"/>
    <cellStyle name="Procenta" xfId="18" builtinId="5"/>
    <cellStyle name="Procenta 2" xfId="16" xr:uid="{00000000-0005-0000-0000-000013000000}"/>
    <cellStyle name="Standard 3" xfId="17" xr:uid="{00000000-0005-0000-0000-000014000000}"/>
  </cellStyles>
  <dxfs count="65">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styles" Target="styles.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sharedStrings" Target="sharedStrings.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theme" Target="theme/theme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24</xdr:row>
      <xdr:rowOff>152400</xdr:rowOff>
    </xdr:from>
    <xdr:to>
      <xdr:col>10</xdr:col>
      <xdr:colOff>1412082</xdr:colOff>
      <xdr:row>35</xdr:row>
      <xdr:rowOff>57150</xdr:rowOff>
    </xdr:to>
    <xdr:sp macro="" textlink="">
      <xdr:nvSpPr>
        <xdr:cNvPr id="2" name="AutoShape 1">
          <a:extLst>
            <a:ext uri="{FF2B5EF4-FFF2-40B4-BE49-F238E27FC236}">
              <a16:creationId xmlns:a16="http://schemas.microsoft.com/office/drawing/2014/main" id="{00000000-0008-0000-1700-000002000000}"/>
            </a:ext>
          </a:extLst>
        </xdr:cNvPr>
        <xdr:cNvSpPr>
          <a:spLocks noChangeAspect="1" noChangeArrowheads="1"/>
        </xdr:cNvSpPr>
      </xdr:nvSpPr>
      <xdr:spPr bwMode="auto">
        <a:xfrm>
          <a:off x="3848100" y="3600450"/>
          <a:ext cx="9041607"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ba.europa.eu/eba-updates-reporting-framework-30-and-technical-standards-pillar-3-disclosur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1"/>
  <sheetViews>
    <sheetView workbookViewId="0">
      <selection activeCell="F21" sqref="F21"/>
    </sheetView>
  </sheetViews>
  <sheetFormatPr defaultRowHeight="15" x14ac:dyDescent="0.25"/>
  <cols>
    <col min="2" max="2" width="12" customWidth="1"/>
    <col min="3" max="3" width="74.5703125" customWidth="1"/>
  </cols>
  <sheetData>
    <row r="1" spans="2:4" x14ac:dyDescent="0.25">
      <c r="B1" s="595"/>
    </row>
    <row r="2" spans="2:4" ht="30" x14ac:dyDescent="0.25">
      <c r="B2" s="598" t="s">
        <v>1769</v>
      </c>
      <c r="C2" s="593" t="s">
        <v>1766</v>
      </c>
    </row>
    <row r="3" spans="2:4" x14ac:dyDescent="0.25">
      <c r="B3" s="595"/>
      <c r="C3" s="593" t="s">
        <v>1767</v>
      </c>
    </row>
    <row r="4" spans="2:4" ht="30" x14ac:dyDescent="0.25">
      <c r="B4" s="595"/>
      <c r="C4" s="593" t="s">
        <v>1760</v>
      </c>
    </row>
    <row r="5" spans="2:4" ht="30" x14ac:dyDescent="0.25">
      <c r="B5" s="595"/>
      <c r="C5" s="593" t="s">
        <v>1770</v>
      </c>
    </row>
    <row r="6" spans="2:4" ht="105" x14ac:dyDescent="0.25">
      <c r="B6" s="595"/>
      <c r="C6" s="593" t="s">
        <v>1765</v>
      </c>
    </row>
    <row r="7" spans="2:4" ht="50.25" customHeight="1" x14ac:dyDescent="0.25">
      <c r="C7" s="593" t="s">
        <v>1821</v>
      </c>
    </row>
    <row r="8" spans="2:4" ht="30" x14ac:dyDescent="0.25">
      <c r="C8" s="876" t="s">
        <v>1768</v>
      </c>
    </row>
    <row r="9" spans="2:4" x14ac:dyDescent="0.25">
      <c r="C9" s="876"/>
    </row>
    <row r="10" spans="2:4" ht="93" customHeight="1" x14ac:dyDescent="0.25">
      <c r="C10" s="877" t="s">
        <v>1824</v>
      </c>
    </row>
    <row r="11" spans="2:4" ht="195" x14ac:dyDescent="0.25">
      <c r="C11" s="593" t="s">
        <v>1826</v>
      </c>
    </row>
    <row r="12" spans="2:4" x14ac:dyDescent="0.25">
      <c r="C12" s="617"/>
    </row>
    <row r="13" spans="2:4" ht="105" x14ac:dyDescent="0.25">
      <c r="B13" s="602" t="s">
        <v>1762</v>
      </c>
      <c r="C13" s="619" t="s">
        <v>1772</v>
      </c>
    </row>
    <row r="15" spans="2:4" x14ac:dyDescent="0.25">
      <c r="B15" s="598" t="s">
        <v>1757</v>
      </c>
      <c r="C15" s="593" t="s">
        <v>1758</v>
      </c>
      <c r="D15" s="589"/>
    </row>
    <row r="16" spans="2:4" x14ac:dyDescent="0.25">
      <c r="B16" s="595"/>
      <c r="C16" s="593" t="s">
        <v>1759</v>
      </c>
      <c r="D16" s="590"/>
    </row>
    <row r="17" spans="2:4" ht="30" x14ac:dyDescent="0.25">
      <c r="B17" s="595"/>
      <c r="C17" s="599" t="s">
        <v>1771</v>
      </c>
      <c r="D17" s="591"/>
    </row>
    <row r="18" spans="2:4" ht="45" x14ac:dyDescent="0.25">
      <c r="B18" s="595"/>
      <c r="C18" s="596" t="s">
        <v>1820</v>
      </c>
      <c r="D18" s="592"/>
    </row>
    <row r="19" spans="2:4" x14ac:dyDescent="0.25">
      <c r="B19" s="595"/>
      <c r="C19" s="596" t="s">
        <v>1828</v>
      </c>
      <c r="D19" s="917"/>
    </row>
    <row r="20" spans="2:4" x14ac:dyDescent="0.25">
      <c r="B20" s="595"/>
      <c r="C20" s="596"/>
      <c r="D20" s="601"/>
    </row>
    <row r="21" spans="2:4" ht="38.25" x14ac:dyDescent="0.25">
      <c r="B21" s="595"/>
      <c r="C21" s="600" t="s">
        <v>1825</v>
      </c>
    </row>
  </sheetData>
  <hyperlinks>
    <hyperlink ref="C8" r:id="rId1" xr:uid="{00000000-0004-0000-0000-000000000000}"/>
  </hyperlinks>
  <pageMargins left="0.7" right="0.7" top="0.78740157499999996" bottom="0.78740157499999996"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E13"/>
  <sheetViews>
    <sheetView showGridLines="0" zoomScaleNormal="100" workbookViewId="0">
      <selection activeCell="D23" sqref="D23"/>
    </sheetView>
  </sheetViews>
  <sheetFormatPr defaultColWidth="9.28515625" defaultRowHeight="15" x14ac:dyDescent="0.25"/>
  <cols>
    <col min="1" max="1" width="25.28515625" customWidth="1"/>
    <col min="2" max="2" width="6.42578125" bestFit="1" customWidth="1"/>
    <col min="3" max="3" width="87.28515625" customWidth="1"/>
    <col min="4" max="4" width="131.7109375" customWidth="1"/>
    <col min="5" max="5" width="255.7109375" bestFit="1" customWidth="1"/>
  </cols>
  <sheetData>
    <row r="2" spans="1:5" ht="18.75" x14ac:dyDescent="0.3">
      <c r="A2" s="49" t="s">
        <v>124</v>
      </c>
    </row>
    <row r="3" spans="1:5" x14ac:dyDescent="0.25">
      <c r="A3" t="s">
        <v>126</v>
      </c>
    </row>
    <row r="4" spans="1:5" x14ac:dyDescent="0.25">
      <c r="D4" s="2"/>
    </row>
    <row r="5" spans="1:5" x14ac:dyDescent="0.25">
      <c r="D5" s="2"/>
    </row>
    <row r="6" spans="1:5" x14ac:dyDescent="0.25">
      <c r="A6" s="50" t="s">
        <v>127</v>
      </c>
      <c r="B6" s="50" t="s">
        <v>121</v>
      </c>
      <c r="C6" s="51" t="s">
        <v>128</v>
      </c>
      <c r="D6" s="294"/>
    </row>
    <row r="7" spans="1:5" ht="130.5" customHeight="1" x14ac:dyDescent="0.25">
      <c r="A7" s="52" t="s">
        <v>129</v>
      </c>
      <c r="B7" s="52" t="s">
        <v>116</v>
      </c>
      <c r="C7" s="51" t="s">
        <v>130</v>
      </c>
      <c r="D7" s="294" t="s">
        <v>2073</v>
      </c>
    </row>
    <row r="8" spans="1:5" ht="150" x14ac:dyDescent="0.25">
      <c r="A8" s="50" t="s">
        <v>131</v>
      </c>
      <c r="B8" s="50" t="s">
        <v>132</v>
      </c>
      <c r="C8" s="51" t="s">
        <v>133</v>
      </c>
      <c r="D8" s="294" t="s">
        <v>2087</v>
      </c>
    </row>
    <row r="9" spans="1:5" ht="30" x14ac:dyDescent="0.25">
      <c r="A9" s="50" t="s">
        <v>134</v>
      </c>
      <c r="B9" s="50" t="s">
        <v>135</v>
      </c>
      <c r="C9" s="51" t="s">
        <v>136</v>
      </c>
      <c r="D9" s="294" t="s">
        <v>2086</v>
      </c>
    </row>
    <row r="10" spans="1:5" ht="45" x14ac:dyDescent="0.25">
      <c r="A10" s="50" t="s">
        <v>137</v>
      </c>
      <c r="B10" s="50" t="s">
        <v>138</v>
      </c>
      <c r="C10" s="51" t="s">
        <v>139</v>
      </c>
      <c r="D10" s="294" t="s">
        <v>2074</v>
      </c>
    </row>
    <row r="11" spans="1:5" ht="75" x14ac:dyDescent="0.25">
      <c r="A11" s="50" t="s">
        <v>137</v>
      </c>
      <c r="B11" s="50" t="s">
        <v>140</v>
      </c>
      <c r="C11" s="51" t="s">
        <v>141</v>
      </c>
      <c r="D11" s="294" t="s">
        <v>2075</v>
      </c>
    </row>
    <row r="12" spans="1:5" ht="60" x14ac:dyDescent="0.25">
      <c r="A12" s="50" t="s">
        <v>142</v>
      </c>
      <c r="B12" s="50" t="s">
        <v>143</v>
      </c>
      <c r="C12" s="51" t="s">
        <v>144</v>
      </c>
      <c r="D12" s="294" t="s">
        <v>2076</v>
      </c>
    </row>
    <row r="13" spans="1:5" ht="30" x14ac:dyDescent="0.25">
      <c r="A13" s="50" t="s">
        <v>145</v>
      </c>
      <c r="B13" s="50" t="s">
        <v>146</v>
      </c>
      <c r="C13" s="51" t="s">
        <v>147</v>
      </c>
      <c r="D13" s="294" t="s">
        <v>2077</v>
      </c>
      <c r="E13" s="878"/>
    </row>
  </sheetData>
  <conditionalFormatting sqref="C8:D10">
    <cfRule type="cellIs" dxfId="62" priority="2" stopIfTrue="1" operator="lessThan">
      <formula>0</formula>
    </cfRule>
  </conditionalFormatting>
  <conditionalFormatting sqref="C11:D12">
    <cfRule type="cellIs" dxfId="61" priority="1" stopIfTrue="1" operator="lessThan">
      <formula>0</formula>
    </cfRule>
  </conditionalFormatting>
  <pageMargins left="0.70866141732283472" right="0.70866141732283472" top="0.74803149606299213" bottom="0.74803149606299213" header="0.31496062992125984" footer="0.31496062992125984"/>
  <pageSetup paperSize="9" scale="28" orientation="landscape" r:id="rId1"/>
  <headerFooter>
    <oddHeader>&amp;CCS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pageSetUpPr fitToPage="1"/>
  </sheetPr>
  <dimension ref="A1:G24"/>
  <sheetViews>
    <sheetView showGridLines="0" zoomScaleNormal="100" zoomScalePageLayoutView="90" workbookViewId="0">
      <selection activeCell="C5" sqref="C5"/>
    </sheetView>
  </sheetViews>
  <sheetFormatPr defaultColWidth="9.28515625" defaultRowHeight="15" x14ac:dyDescent="0.25"/>
  <cols>
    <col min="1" max="1" width="5" style="37" customWidth="1"/>
    <col min="2" max="2" width="43" style="37" customWidth="1"/>
    <col min="3" max="3" width="54.28515625" style="37" customWidth="1"/>
    <col min="4" max="4" width="18.7109375" style="37" customWidth="1"/>
    <col min="5" max="5" width="16.42578125" style="37" customWidth="1"/>
    <col min="6" max="6" width="14.5703125" style="37" customWidth="1"/>
    <col min="7" max="7" width="12" style="37" customWidth="1"/>
    <col min="8" max="8" width="1.28515625" style="37" customWidth="1"/>
    <col min="9" max="9" width="29.7109375" style="37" customWidth="1"/>
    <col min="10" max="10" width="22" style="37" customWidth="1"/>
    <col min="11" max="11" width="16.42578125" style="37" customWidth="1"/>
    <col min="12" max="12" width="14.7109375" style="37" customWidth="1"/>
    <col min="13" max="13" width="14.5703125" style="37" customWidth="1"/>
    <col min="14" max="14" width="31.5703125" style="37" customWidth="1"/>
    <col min="15" max="16384" width="9.28515625" style="37"/>
  </cols>
  <sheetData>
    <row r="1" spans="1:7" ht="18.75" x14ac:dyDescent="0.3">
      <c r="B1" s="650" t="s">
        <v>1070</v>
      </c>
    </row>
    <row r="4" spans="1:7" x14ac:dyDescent="0.25">
      <c r="B4" s="358"/>
      <c r="D4" s="359" t="s">
        <v>6</v>
      </c>
      <c r="E4" s="359" t="s">
        <v>7</v>
      </c>
      <c r="F4" s="359" t="s">
        <v>8</v>
      </c>
      <c r="G4" s="359" t="s">
        <v>43</v>
      </c>
    </row>
    <row r="5" spans="1:7" ht="60" x14ac:dyDescent="0.25">
      <c r="B5" s="1621"/>
      <c r="C5" s="1622"/>
      <c r="D5" s="32" t="s">
        <v>1106</v>
      </c>
      <c r="E5" s="32" t="s">
        <v>1107</v>
      </c>
      <c r="F5" s="32" t="s">
        <v>1108</v>
      </c>
      <c r="G5" s="32" t="s">
        <v>1109</v>
      </c>
    </row>
    <row r="6" spans="1:7" x14ac:dyDescent="0.25">
      <c r="A6" s="359"/>
      <c r="B6" s="1618" t="s">
        <v>1131</v>
      </c>
      <c r="C6" s="1619"/>
      <c r="D6" s="1619"/>
      <c r="E6" s="1619"/>
      <c r="F6" s="1619"/>
      <c r="G6" s="1620"/>
    </row>
    <row r="7" spans="1:7" x14ac:dyDescent="0.25">
      <c r="A7" s="359">
        <v>1</v>
      </c>
      <c r="B7" s="1623" t="s">
        <v>1132</v>
      </c>
      <c r="C7" s="1624"/>
      <c r="D7" s="1112">
        <v>0</v>
      </c>
      <c r="E7" s="1112">
        <v>0</v>
      </c>
      <c r="F7" s="1112">
        <v>0</v>
      </c>
      <c r="G7" s="1112">
        <v>4</v>
      </c>
    </row>
    <row r="8" spans="1:7" x14ac:dyDescent="0.25">
      <c r="A8" s="359">
        <v>2</v>
      </c>
      <c r="B8" s="1623" t="s">
        <v>1133</v>
      </c>
      <c r="C8" s="1624"/>
      <c r="D8" s="1112">
        <v>0</v>
      </c>
      <c r="E8" s="1112">
        <v>0</v>
      </c>
      <c r="F8" s="1112">
        <v>0</v>
      </c>
      <c r="G8" s="1112">
        <v>0</v>
      </c>
    </row>
    <row r="9" spans="1:7" x14ac:dyDescent="0.25">
      <c r="A9" s="359">
        <v>3</v>
      </c>
      <c r="B9" s="1625" t="s">
        <v>1134</v>
      </c>
      <c r="C9" s="1626"/>
      <c r="D9" s="1112">
        <v>0</v>
      </c>
      <c r="E9" s="1112">
        <v>0</v>
      </c>
      <c r="F9" s="1112">
        <v>0</v>
      </c>
      <c r="G9" s="1112">
        <v>48000</v>
      </c>
    </row>
    <row r="10" spans="1:7" x14ac:dyDescent="0.25">
      <c r="A10" s="359"/>
      <c r="B10" s="1618" t="s">
        <v>1135</v>
      </c>
      <c r="C10" s="1619"/>
      <c r="D10" s="1619"/>
      <c r="E10" s="1619"/>
      <c r="F10" s="1619"/>
      <c r="G10" s="1620"/>
    </row>
    <row r="11" spans="1:7" x14ac:dyDescent="0.25">
      <c r="A11" s="359">
        <v>4</v>
      </c>
      <c r="B11" s="1623" t="s">
        <v>1136</v>
      </c>
      <c r="C11" s="1624"/>
      <c r="D11" s="361">
        <v>0</v>
      </c>
      <c r="E11" s="361">
        <v>0</v>
      </c>
      <c r="F11" s="361">
        <v>0</v>
      </c>
      <c r="G11" s="361">
        <v>0</v>
      </c>
    </row>
    <row r="12" spans="1:7" x14ac:dyDescent="0.25">
      <c r="A12" s="359">
        <v>5</v>
      </c>
      <c r="B12" s="1623" t="s">
        <v>1137</v>
      </c>
      <c r="C12" s="1624"/>
      <c r="D12" s="361">
        <v>0</v>
      </c>
      <c r="E12" s="361">
        <v>0</v>
      </c>
      <c r="F12" s="361">
        <v>0</v>
      </c>
      <c r="G12" s="361">
        <v>0</v>
      </c>
    </row>
    <row r="13" spans="1:7" x14ac:dyDescent="0.25">
      <c r="A13" s="359"/>
      <c r="B13" s="1618" t="s">
        <v>1138</v>
      </c>
      <c r="C13" s="1619"/>
      <c r="D13" s="1619"/>
      <c r="E13" s="1619"/>
      <c r="F13" s="1619"/>
      <c r="G13" s="1620"/>
    </row>
    <row r="14" spans="1:7" x14ac:dyDescent="0.25">
      <c r="A14" s="359">
        <v>6</v>
      </c>
      <c r="B14" s="1623" t="s">
        <v>1139</v>
      </c>
      <c r="C14" s="1624"/>
      <c r="D14" s="361">
        <v>0</v>
      </c>
      <c r="E14" s="361">
        <v>5</v>
      </c>
      <c r="F14" s="361">
        <v>0</v>
      </c>
      <c r="G14" s="361">
        <v>0</v>
      </c>
    </row>
    <row r="15" spans="1:7" x14ac:dyDescent="0.25">
      <c r="A15" s="359">
        <v>7</v>
      </c>
      <c r="B15" s="1623" t="s">
        <v>1140</v>
      </c>
      <c r="C15" s="1624"/>
      <c r="D15" s="361">
        <v>0</v>
      </c>
      <c r="E15" s="1112">
        <v>2565720</v>
      </c>
      <c r="F15" s="361">
        <v>0</v>
      </c>
      <c r="G15" s="361">
        <v>0</v>
      </c>
    </row>
    <row r="16" spans="1:7" x14ac:dyDescent="0.25">
      <c r="A16" s="359">
        <v>8</v>
      </c>
      <c r="B16" s="1625" t="s">
        <v>1141</v>
      </c>
      <c r="C16" s="1626"/>
      <c r="D16" s="361">
        <v>0</v>
      </c>
      <c r="E16" s="1112">
        <v>2565720</v>
      </c>
      <c r="F16" s="361">
        <v>0</v>
      </c>
      <c r="G16" s="361">
        <v>0</v>
      </c>
    </row>
    <row r="17" spans="1:7" ht="15" customHeight="1" x14ac:dyDescent="0.25">
      <c r="A17" s="359">
        <v>9</v>
      </c>
      <c r="B17" s="1625" t="s">
        <v>1142</v>
      </c>
      <c r="C17" s="1626"/>
      <c r="D17" s="361">
        <v>0</v>
      </c>
      <c r="E17" s="361">
        <v>0</v>
      </c>
      <c r="F17" s="361">
        <v>0</v>
      </c>
      <c r="G17" s="361">
        <v>0</v>
      </c>
    </row>
    <row r="18" spans="1:7" ht="15" customHeight="1" x14ac:dyDescent="0.25">
      <c r="A18" s="359">
        <v>10</v>
      </c>
      <c r="B18" s="1625" t="s">
        <v>1143</v>
      </c>
      <c r="C18" s="1626"/>
      <c r="D18" s="361">
        <v>0</v>
      </c>
      <c r="E18" s="361">
        <v>0</v>
      </c>
      <c r="F18" s="361">
        <v>0</v>
      </c>
      <c r="G18" s="361">
        <v>0</v>
      </c>
    </row>
    <row r="19" spans="1:7" x14ac:dyDescent="0.25">
      <c r="A19" s="359">
        <v>11</v>
      </c>
      <c r="B19" s="1625" t="s">
        <v>1144</v>
      </c>
      <c r="C19" s="1626"/>
      <c r="D19" s="361">
        <v>0</v>
      </c>
      <c r="E19" s="1112">
        <v>1118700</v>
      </c>
      <c r="F19" s="361">
        <v>0</v>
      </c>
      <c r="G19" s="361">
        <v>0</v>
      </c>
    </row>
    <row r="21" spans="1:7" x14ac:dyDescent="0.25">
      <c r="C21" s="125"/>
      <c r="D21" s="125"/>
      <c r="E21" s="125"/>
      <c r="F21" s="125"/>
      <c r="G21" s="125"/>
    </row>
    <row r="22" spans="1:7" x14ac:dyDescent="0.25">
      <c r="C22" s="125"/>
      <c r="D22" s="125"/>
      <c r="E22" s="125"/>
      <c r="F22" s="125"/>
      <c r="G22" s="125"/>
    </row>
    <row r="24" spans="1:7" ht="29.25" customHeight="1" x14ac:dyDescent="0.25"/>
  </sheetData>
  <mergeCells count="15">
    <mergeCell ref="B17:C17"/>
    <mergeCell ref="B18:C18"/>
    <mergeCell ref="B19:C19"/>
    <mergeCell ref="B11:C11"/>
    <mergeCell ref="B12:C12"/>
    <mergeCell ref="B13:G13"/>
    <mergeCell ref="B14:C14"/>
    <mergeCell ref="B15:C15"/>
    <mergeCell ref="B16:C16"/>
    <mergeCell ref="B10:G10"/>
    <mergeCell ref="B5:C5"/>
    <mergeCell ref="B6:G6"/>
    <mergeCell ref="B7:C7"/>
    <mergeCell ref="B8:C8"/>
    <mergeCell ref="B9:C9"/>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W30"/>
  <sheetViews>
    <sheetView showGridLines="0" zoomScaleNormal="100" zoomScalePageLayoutView="90" workbookViewId="0">
      <selection activeCell="C5" sqref="C5"/>
    </sheetView>
  </sheetViews>
  <sheetFormatPr defaultColWidth="9.28515625" defaultRowHeight="15" x14ac:dyDescent="0.25"/>
  <cols>
    <col min="1" max="1" width="5.28515625" style="37" bestFit="1" customWidth="1"/>
    <col min="2" max="2" width="28.7109375" style="37" customWidth="1"/>
    <col min="3" max="3" width="14.7109375" style="37" customWidth="1"/>
    <col min="4" max="4" width="15" style="37" customWidth="1"/>
    <col min="5" max="5" width="15.7109375" style="37" customWidth="1"/>
    <col min="6" max="6" width="18.42578125" style="37" customWidth="1"/>
    <col min="7" max="7" width="18.7109375" style="37" customWidth="1"/>
    <col min="8" max="8" width="19.28515625" style="366" customWidth="1"/>
    <col min="9" max="9" width="17.28515625" style="37" customWidth="1"/>
    <col min="10" max="10" width="17.7109375" style="37" customWidth="1"/>
    <col min="11" max="11" width="2.7109375" style="37" customWidth="1"/>
    <col min="12" max="16384" width="9.28515625" style="37"/>
  </cols>
  <sheetData>
    <row r="1" spans="1:23" ht="18.75" x14ac:dyDescent="0.3">
      <c r="B1" s="650" t="s">
        <v>1071</v>
      </c>
      <c r="H1" s="376"/>
    </row>
    <row r="2" spans="1:23" ht="14.25" customHeight="1" x14ac:dyDescent="0.25">
      <c r="B2" s="375"/>
      <c r="C2" s="375"/>
      <c r="D2" s="375"/>
      <c r="E2" s="375"/>
      <c r="F2" s="375"/>
      <c r="G2" s="375"/>
      <c r="H2" s="374"/>
      <c r="I2" s="375"/>
    </row>
    <row r="3" spans="1:23" x14ac:dyDescent="0.25">
      <c r="D3" s="375"/>
      <c r="E3" s="375"/>
      <c r="F3" s="375"/>
      <c r="G3" s="375"/>
      <c r="H3" s="374"/>
    </row>
    <row r="4" spans="1:23" x14ac:dyDescent="0.25">
      <c r="C4" s="359" t="s">
        <v>6</v>
      </c>
      <c r="D4" s="359" t="s">
        <v>7</v>
      </c>
      <c r="E4" s="359" t="s">
        <v>8</v>
      </c>
      <c r="F4" s="359" t="s">
        <v>43</v>
      </c>
      <c r="G4" s="359" t="s">
        <v>44</v>
      </c>
      <c r="H4" s="359" t="s">
        <v>165</v>
      </c>
      <c r="I4" s="359" t="s">
        <v>1162</v>
      </c>
      <c r="J4" s="359" t="s">
        <v>1161</v>
      </c>
    </row>
    <row r="5" spans="1:23" ht="186.75" customHeight="1" x14ac:dyDescent="0.25">
      <c r="B5" s="373" t="s">
        <v>1160</v>
      </c>
      <c r="C5" s="371" t="s">
        <v>1159</v>
      </c>
      <c r="D5" s="371" t="s">
        <v>1158</v>
      </c>
      <c r="E5" s="371" t="s">
        <v>1157</v>
      </c>
      <c r="F5" s="371" t="s">
        <v>1156</v>
      </c>
      <c r="G5" s="371" t="s">
        <v>1155</v>
      </c>
      <c r="H5" s="371" t="s">
        <v>1154</v>
      </c>
      <c r="I5" s="372" t="s">
        <v>1153</v>
      </c>
      <c r="J5" s="371" t="s">
        <v>1152</v>
      </c>
      <c r="L5" s="368"/>
      <c r="M5" s="368"/>
      <c r="N5" s="368"/>
      <c r="O5" s="368"/>
      <c r="P5" s="368"/>
      <c r="Q5" s="368"/>
      <c r="R5" s="368"/>
      <c r="S5" s="368"/>
      <c r="T5" s="368"/>
      <c r="U5" s="368"/>
      <c r="V5" s="368"/>
      <c r="W5" s="368"/>
    </row>
    <row r="6" spans="1:23" ht="30" x14ac:dyDescent="0.25">
      <c r="A6" s="359">
        <v>1</v>
      </c>
      <c r="B6" s="370" t="s">
        <v>1106</v>
      </c>
      <c r="C6" s="1112">
        <v>3571213.04</v>
      </c>
      <c r="D6" s="1112">
        <v>1945490.7999999998</v>
      </c>
      <c r="E6" s="1112">
        <v>1625722.2400000002</v>
      </c>
      <c r="F6" s="1112">
        <v>0</v>
      </c>
      <c r="G6" s="1112">
        <v>0</v>
      </c>
      <c r="H6" s="1114">
        <v>0</v>
      </c>
      <c r="I6" s="1112">
        <v>1098825.6400000001</v>
      </c>
      <c r="J6" s="1112">
        <v>506820.82</v>
      </c>
    </row>
    <row r="7" spans="1:23" x14ac:dyDescent="0.25">
      <c r="A7" s="359">
        <v>2</v>
      </c>
      <c r="B7" s="367" t="s">
        <v>1150</v>
      </c>
      <c r="C7" s="1112">
        <v>2361500.58</v>
      </c>
      <c r="D7" s="1112">
        <v>1242599.1599999999</v>
      </c>
      <c r="E7" s="1112">
        <v>1118901.42</v>
      </c>
      <c r="F7" s="1112">
        <v>0</v>
      </c>
      <c r="G7" s="1112">
        <v>0</v>
      </c>
      <c r="H7" s="1114">
        <v>0</v>
      </c>
      <c r="I7" s="1112">
        <v>395934</v>
      </c>
      <c r="J7" s="1112">
        <v>0</v>
      </c>
    </row>
    <row r="8" spans="1:23" ht="30.75" customHeight="1" x14ac:dyDescent="0.25">
      <c r="A8" s="359">
        <v>3</v>
      </c>
      <c r="B8" s="367" t="s">
        <v>1149</v>
      </c>
      <c r="C8" s="1112">
        <v>0</v>
      </c>
      <c r="D8" s="1112">
        <v>0</v>
      </c>
      <c r="E8" s="1112">
        <v>0</v>
      </c>
      <c r="F8" s="1112">
        <v>0</v>
      </c>
      <c r="G8" s="1112">
        <v>0</v>
      </c>
      <c r="H8" s="1114">
        <v>0</v>
      </c>
      <c r="I8" s="1112">
        <v>0</v>
      </c>
      <c r="J8" s="1112">
        <v>0</v>
      </c>
    </row>
    <row r="9" spans="1:23" ht="45" x14ac:dyDescent="0.25">
      <c r="A9" s="359">
        <v>4</v>
      </c>
      <c r="B9" s="367" t="s">
        <v>1148</v>
      </c>
      <c r="C9" s="1112">
        <v>0</v>
      </c>
      <c r="D9" s="1112">
        <v>0</v>
      </c>
      <c r="E9" s="1112">
        <v>0</v>
      </c>
      <c r="F9" s="1112">
        <v>0</v>
      </c>
      <c r="G9" s="1112">
        <v>0</v>
      </c>
      <c r="H9" s="1114">
        <v>0</v>
      </c>
      <c r="I9" s="1112">
        <v>0</v>
      </c>
      <c r="J9" s="1112">
        <v>0</v>
      </c>
    </row>
    <row r="10" spans="1:23" x14ac:dyDescent="0.25">
      <c r="A10" s="359">
        <v>5</v>
      </c>
      <c r="B10" s="367" t="s">
        <v>1147</v>
      </c>
      <c r="C10" s="1112">
        <v>0</v>
      </c>
      <c r="D10" s="1112">
        <v>0</v>
      </c>
      <c r="E10" s="1112">
        <v>0</v>
      </c>
      <c r="F10" s="1112">
        <v>0</v>
      </c>
      <c r="G10" s="1112">
        <v>0</v>
      </c>
      <c r="H10" s="1114">
        <v>0</v>
      </c>
      <c r="I10" s="1112">
        <v>0</v>
      </c>
      <c r="J10" s="1112">
        <v>0</v>
      </c>
    </row>
    <row r="11" spans="1:23" x14ac:dyDescent="0.25">
      <c r="A11" s="359">
        <v>6</v>
      </c>
      <c r="B11" s="367" t="s">
        <v>1146</v>
      </c>
      <c r="C11" s="1112">
        <v>1209712.46</v>
      </c>
      <c r="D11" s="1112">
        <v>702891.64</v>
      </c>
      <c r="E11" s="1112">
        <v>506820.82</v>
      </c>
      <c r="F11" s="1112">
        <v>0</v>
      </c>
      <c r="G11" s="1112">
        <v>0</v>
      </c>
      <c r="H11" s="1114">
        <v>0</v>
      </c>
      <c r="I11" s="1112">
        <v>702891.64</v>
      </c>
      <c r="J11" s="1112">
        <v>506820.82</v>
      </c>
    </row>
    <row r="12" spans="1:23" ht="30" x14ac:dyDescent="0.25">
      <c r="A12" s="309">
        <v>7</v>
      </c>
      <c r="B12" s="370" t="s">
        <v>1151</v>
      </c>
      <c r="C12" s="1112">
        <v>101385748.01618409</v>
      </c>
      <c r="D12" s="1112">
        <v>41353145.262473702</v>
      </c>
      <c r="E12" s="1112">
        <v>51255703.229822502</v>
      </c>
      <c r="F12" s="1112">
        <v>0</v>
      </c>
      <c r="G12" s="1112">
        <v>0</v>
      </c>
      <c r="H12" s="1114">
        <v>0</v>
      </c>
      <c r="I12" s="1112">
        <v>46090637.383011602</v>
      </c>
      <c r="J12" s="1112">
        <v>15512640</v>
      </c>
    </row>
    <row r="13" spans="1:23" x14ac:dyDescent="0.25">
      <c r="A13" s="309">
        <v>8</v>
      </c>
      <c r="B13" s="367" t="s">
        <v>1150</v>
      </c>
      <c r="C13" s="1112">
        <v>70597781.576184109</v>
      </c>
      <c r="D13" s="1112">
        <v>26077818.822473701</v>
      </c>
      <c r="E13" s="1112">
        <v>35743063.229822494</v>
      </c>
      <c r="F13" s="1112">
        <v>0</v>
      </c>
      <c r="G13" s="1112">
        <v>0</v>
      </c>
      <c r="H13" s="1114">
        <v>0</v>
      </c>
      <c r="I13" s="1112">
        <v>30815310.943011601</v>
      </c>
      <c r="J13" s="1112">
        <v>0</v>
      </c>
    </row>
    <row r="14" spans="1:23" ht="33.75" customHeight="1" x14ac:dyDescent="0.25">
      <c r="A14" s="309">
        <v>9</v>
      </c>
      <c r="B14" s="367" t="s">
        <v>1149</v>
      </c>
      <c r="C14" s="1112">
        <v>0</v>
      </c>
      <c r="D14" s="1112">
        <v>0</v>
      </c>
      <c r="E14" s="1112">
        <v>0</v>
      </c>
      <c r="F14" s="1112">
        <v>0</v>
      </c>
      <c r="G14" s="1112">
        <v>0</v>
      </c>
      <c r="H14" s="1114">
        <v>0</v>
      </c>
      <c r="I14" s="1112">
        <v>0</v>
      </c>
      <c r="J14" s="1112">
        <v>0</v>
      </c>
    </row>
    <row r="15" spans="1:23" ht="45" x14ac:dyDescent="0.25">
      <c r="A15" s="309">
        <v>10</v>
      </c>
      <c r="B15" s="367" t="s">
        <v>1148</v>
      </c>
      <c r="C15" s="1112">
        <v>0</v>
      </c>
      <c r="D15" s="1112">
        <v>0</v>
      </c>
      <c r="E15" s="1112">
        <v>0</v>
      </c>
      <c r="F15" s="1112">
        <v>0</v>
      </c>
      <c r="G15" s="1112">
        <v>0</v>
      </c>
      <c r="H15" s="1114">
        <v>0</v>
      </c>
      <c r="I15" s="1112">
        <v>0</v>
      </c>
      <c r="J15" s="1112">
        <v>0</v>
      </c>
    </row>
    <row r="16" spans="1:23" x14ac:dyDescent="0.25">
      <c r="A16" s="309">
        <v>11</v>
      </c>
      <c r="B16" s="367" t="s">
        <v>1147</v>
      </c>
      <c r="C16" s="1112">
        <v>0</v>
      </c>
      <c r="D16" s="1112">
        <v>0</v>
      </c>
      <c r="E16" s="1112">
        <v>0</v>
      </c>
      <c r="F16" s="1112">
        <v>0</v>
      </c>
      <c r="G16" s="1112">
        <v>0</v>
      </c>
      <c r="H16" s="1114">
        <v>0</v>
      </c>
      <c r="I16" s="1112">
        <v>0</v>
      </c>
      <c r="J16" s="1112">
        <v>0</v>
      </c>
    </row>
    <row r="17" spans="1:10" x14ac:dyDescent="0.25">
      <c r="A17" s="309">
        <v>12</v>
      </c>
      <c r="B17" s="367" t="s">
        <v>1146</v>
      </c>
      <c r="C17" s="1112">
        <v>30787966.439999998</v>
      </c>
      <c r="D17" s="1112">
        <v>15275326.439999999</v>
      </c>
      <c r="E17" s="1112">
        <v>15512640</v>
      </c>
      <c r="F17" s="1112">
        <v>0</v>
      </c>
      <c r="G17" s="1112">
        <v>0</v>
      </c>
      <c r="H17" s="1114">
        <v>0</v>
      </c>
      <c r="I17" s="1112">
        <v>15275326.439999999</v>
      </c>
      <c r="J17" s="1112">
        <v>15512640</v>
      </c>
    </row>
    <row r="18" spans="1:10" x14ac:dyDescent="0.25">
      <c r="A18" s="309">
        <v>13</v>
      </c>
      <c r="B18" s="37" t="s">
        <v>1108</v>
      </c>
      <c r="C18" s="1112">
        <v>22490480.930375002</v>
      </c>
      <c r="D18" s="1112">
        <v>11323405.99815</v>
      </c>
      <c r="E18" s="1112">
        <v>11167074.932225</v>
      </c>
      <c r="F18" s="1112">
        <v>0</v>
      </c>
      <c r="G18" s="1112">
        <v>0</v>
      </c>
      <c r="H18" s="1114">
        <v>0</v>
      </c>
      <c r="I18" s="1112">
        <v>15834296.233819999</v>
      </c>
      <c r="J18" s="1112">
        <v>5925008.0999999996</v>
      </c>
    </row>
    <row r="19" spans="1:10" x14ac:dyDescent="0.25">
      <c r="A19" s="309">
        <v>14</v>
      </c>
      <c r="B19" s="367" t="s">
        <v>1150</v>
      </c>
      <c r="C19" s="1112">
        <v>9435003.3303750008</v>
      </c>
      <c r="D19" s="1112">
        <v>4192936.4981499999</v>
      </c>
      <c r="E19" s="1112">
        <v>5242066.8322249996</v>
      </c>
      <c r="F19" s="1112">
        <v>0</v>
      </c>
      <c r="G19" s="1112">
        <v>0</v>
      </c>
      <c r="H19" s="1114">
        <v>0</v>
      </c>
      <c r="I19" s="1112">
        <v>8703826.7338199988</v>
      </c>
      <c r="J19" s="1112">
        <v>0</v>
      </c>
    </row>
    <row r="20" spans="1:10" ht="30" customHeight="1" x14ac:dyDescent="0.25">
      <c r="A20" s="309">
        <v>15</v>
      </c>
      <c r="B20" s="367" t="s">
        <v>1149</v>
      </c>
      <c r="C20" s="1112">
        <v>0</v>
      </c>
      <c r="D20" s="1112">
        <v>0</v>
      </c>
      <c r="E20" s="1112">
        <v>0</v>
      </c>
      <c r="F20" s="1112">
        <v>0</v>
      </c>
      <c r="G20" s="1112">
        <v>0</v>
      </c>
      <c r="H20" s="1114">
        <v>0</v>
      </c>
      <c r="I20" s="1112">
        <v>0</v>
      </c>
      <c r="J20" s="1112">
        <v>0</v>
      </c>
    </row>
    <row r="21" spans="1:10" ht="45" x14ac:dyDescent="0.25">
      <c r="A21" s="309">
        <v>16</v>
      </c>
      <c r="B21" s="367" t="s">
        <v>1148</v>
      </c>
      <c r="C21" s="1112">
        <v>0</v>
      </c>
      <c r="D21" s="1112">
        <v>0</v>
      </c>
      <c r="E21" s="1112">
        <v>0</v>
      </c>
      <c r="F21" s="1112">
        <v>0</v>
      </c>
      <c r="G21" s="1112">
        <v>0</v>
      </c>
      <c r="H21" s="1114">
        <v>0</v>
      </c>
      <c r="I21" s="1112">
        <v>0</v>
      </c>
      <c r="J21" s="1112">
        <v>0</v>
      </c>
    </row>
    <row r="22" spans="1:10" x14ac:dyDescent="0.25">
      <c r="A22" s="309">
        <v>17</v>
      </c>
      <c r="B22" s="367" t="s">
        <v>1147</v>
      </c>
      <c r="C22" s="1112">
        <v>0</v>
      </c>
      <c r="D22" s="1112">
        <v>0</v>
      </c>
      <c r="E22" s="1112">
        <v>0</v>
      </c>
      <c r="F22" s="1112">
        <v>0</v>
      </c>
      <c r="G22" s="1112">
        <v>0</v>
      </c>
      <c r="H22" s="1114">
        <v>0</v>
      </c>
      <c r="I22" s="1112">
        <v>0</v>
      </c>
      <c r="J22" s="1112">
        <v>0</v>
      </c>
    </row>
    <row r="23" spans="1:10" x14ac:dyDescent="0.25">
      <c r="A23" s="309">
        <v>18</v>
      </c>
      <c r="B23" s="367" t="s">
        <v>1146</v>
      </c>
      <c r="C23" s="1112">
        <v>13055477.6</v>
      </c>
      <c r="D23" s="1112">
        <v>7130469.5</v>
      </c>
      <c r="E23" s="1112">
        <v>5925008.0999999996</v>
      </c>
      <c r="F23" s="1112">
        <v>0</v>
      </c>
      <c r="G23" s="1112">
        <v>0</v>
      </c>
      <c r="H23" s="1114">
        <v>0</v>
      </c>
      <c r="I23" s="1112">
        <v>7130469.5</v>
      </c>
      <c r="J23" s="1112">
        <v>5925008.0999999996</v>
      </c>
    </row>
    <row r="24" spans="1:10" x14ac:dyDescent="0.25">
      <c r="A24" s="309">
        <v>19</v>
      </c>
      <c r="B24" s="369" t="s">
        <v>1109</v>
      </c>
      <c r="C24" s="1112">
        <v>88816813.611919999</v>
      </c>
      <c r="D24" s="1112">
        <v>39773215.780625999</v>
      </c>
      <c r="E24" s="1112">
        <v>49043597.831294</v>
      </c>
      <c r="F24" s="1112">
        <v>0</v>
      </c>
      <c r="G24" s="1112">
        <v>0</v>
      </c>
      <c r="H24" s="1114">
        <v>0</v>
      </c>
      <c r="I24" s="1112">
        <v>53022776.207043901</v>
      </c>
      <c r="J24" s="1112">
        <v>8784281</v>
      </c>
    </row>
    <row r="25" spans="1:10" x14ac:dyDescent="0.25">
      <c r="A25" s="309">
        <v>20</v>
      </c>
      <c r="B25" s="367" t="s">
        <v>1150</v>
      </c>
      <c r="C25" s="1112">
        <v>68827832.291919991</v>
      </c>
      <c r="D25" s="1112">
        <v>28568515.460625999</v>
      </c>
      <c r="E25" s="1112">
        <v>40259316.831294</v>
      </c>
      <c r="F25" s="1112">
        <v>0</v>
      </c>
      <c r="G25" s="1112">
        <v>0</v>
      </c>
      <c r="H25" s="1114">
        <v>0</v>
      </c>
      <c r="I25" s="1112">
        <v>41818075.887043901</v>
      </c>
      <c r="J25" s="1112">
        <v>0</v>
      </c>
    </row>
    <row r="26" spans="1:10" ht="30" customHeight="1" x14ac:dyDescent="0.25">
      <c r="A26" s="309">
        <v>21</v>
      </c>
      <c r="B26" s="367" t="s">
        <v>1149</v>
      </c>
      <c r="C26" s="1112">
        <v>0</v>
      </c>
      <c r="D26" s="1112">
        <v>0</v>
      </c>
      <c r="E26" s="1112">
        <v>0</v>
      </c>
      <c r="F26" s="1112">
        <v>0</v>
      </c>
      <c r="G26" s="1112">
        <v>0</v>
      </c>
      <c r="H26" s="1114">
        <v>0</v>
      </c>
      <c r="I26" s="1112">
        <v>0</v>
      </c>
      <c r="J26" s="1112">
        <v>0</v>
      </c>
    </row>
    <row r="27" spans="1:10" ht="45" x14ac:dyDescent="0.25">
      <c r="A27" s="309">
        <v>22</v>
      </c>
      <c r="B27" s="367" t="s">
        <v>1148</v>
      </c>
      <c r="C27" s="1112">
        <v>0</v>
      </c>
      <c r="D27" s="1112">
        <v>0</v>
      </c>
      <c r="E27" s="1112">
        <v>0</v>
      </c>
      <c r="F27" s="1112">
        <v>0</v>
      </c>
      <c r="G27" s="1112">
        <v>0</v>
      </c>
      <c r="H27" s="1114">
        <v>0</v>
      </c>
      <c r="I27" s="1112">
        <v>0</v>
      </c>
      <c r="J27" s="1112">
        <v>0</v>
      </c>
    </row>
    <row r="28" spans="1:10" x14ac:dyDescent="0.25">
      <c r="A28" s="309">
        <v>23</v>
      </c>
      <c r="B28" s="367" t="s">
        <v>1147</v>
      </c>
      <c r="C28" s="1112">
        <v>0</v>
      </c>
      <c r="D28" s="1112">
        <v>0</v>
      </c>
      <c r="E28" s="1112">
        <v>0</v>
      </c>
      <c r="F28" s="1112">
        <v>0</v>
      </c>
      <c r="G28" s="1112">
        <v>0</v>
      </c>
      <c r="H28" s="1114">
        <v>0</v>
      </c>
      <c r="I28" s="1112">
        <v>0</v>
      </c>
      <c r="J28" s="1112">
        <v>0</v>
      </c>
    </row>
    <row r="29" spans="1:10" x14ac:dyDescent="0.25">
      <c r="A29" s="309">
        <v>24</v>
      </c>
      <c r="B29" s="367" t="s">
        <v>1146</v>
      </c>
      <c r="C29" s="1112">
        <v>19988981.32</v>
      </c>
      <c r="D29" s="1112">
        <v>11204700.32</v>
      </c>
      <c r="E29" s="1112">
        <v>8784281</v>
      </c>
      <c r="F29" s="1112">
        <v>0</v>
      </c>
      <c r="G29" s="1112">
        <v>0</v>
      </c>
      <c r="H29" s="1114">
        <v>0</v>
      </c>
      <c r="I29" s="1112">
        <v>11204700.32</v>
      </c>
      <c r="J29" s="1112">
        <v>8784281</v>
      </c>
    </row>
    <row r="30" spans="1:10" x14ac:dyDescent="0.25">
      <c r="A30" s="309">
        <v>25</v>
      </c>
      <c r="B30" s="264" t="s">
        <v>1145</v>
      </c>
      <c r="C30" s="1112">
        <v>216264255.59847909</v>
      </c>
      <c r="D30" s="1112">
        <v>94395257.841249704</v>
      </c>
      <c r="E30" s="1112">
        <v>113092098.23334152</v>
      </c>
      <c r="F30" s="1112">
        <v>0</v>
      </c>
      <c r="G30" s="1112">
        <v>0</v>
      </c>
      <c r="H30" s="1114">
        <v>0</v>
      </c>
      <c r="I30" s="1112">
        <v>116046535.4638755</v>
      </c>
      <c r="J30" s="1112">
        <v>30728749.920000002</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C18"/>
  <sheetViews>
    <sheetView showGridLines="0" zoomScaleNormal="100" workbookViewId="0">
      <selection activeCell="C5" sqref="C5"/>
    </sheetView>
  </sheetViews>
  <sheetFormatPr defaultColWidth="9.28515625" defaultRowHeight="15" x14ac:dyDescent="0.25"/>
  <cols>
    <col min="1" max="1" width="8.7109375" customWidth="1"/>
    <col min="2" max="2" width="36.42578125" customWidth="1"/>
    <col min="3" max="3" width="48.28515625" customWidth="1"/>
    <col min="4" max="4" width="2.5703125" customWidth="1"/>
    <col min="6" max="6" width="42.28515625" customWidth="1"/>
    <col min="7" max="7" width="48.28515625" customWidth="1"/>
  </cols>
  <sheetData>
    <row r="1" spans="1:3" ht="33.75" customHeight="1" x14ac:dyDescent="0.25">
      <c r="A1" s="210" t="s">
        <v>1072</v>
      </c>
    </row>
    <row r="2" spans="1:3" ht="18" customHeight="1" x14ac:dyDescent="0.25">
      <c r="C2" s="311" t="s">
        <v>6</v>
      </c>
    </row>
    <row r="3" spans="1:3" ht="30" x14ac:dyDescent="0.25">
      <c r="B3" s="651" t="s">
        <v>1163</v>
      </c>
      <c r="C3" s="377" t="s">
        <v>1164</v>
      </c>
    </row>
    <row r="4" spans="1:3" x14ac:dyDescent="0.25">
      <c r="A4" s="311">
        <v>1</v>
      </c>
      <c r="B4" s="652" t="s">
        <v>1165</v>
      </c>
      <c r="C4" s="267">
        <v>0</v>
      </c>
    </row>
    <row r="5" spans="1:3" x14ac:dyDescent="0.25">
      <c r="A5" s="311">
        <v>2</v>
      </c>
      <c r="B5" s="652" t="s">
        <v>1166</v>
      </c>
      <c r="C5" s="267">
        <v>0</v>
      </c>
    </row>
    <row r="6" spans="1:3" x14ac:dyDescent="0.25">
      <c r="A6" s="311">
        <v>3</v>
      </c>
      <c r="B6" s="652" t="s">
        <v>1167</v>
      </c>
      <c r="C6" s="267">
        <v>0</v>
      </c>
    </row>
    <row r="7" spans="1:3" x14ac:dyDescent="0.25">
      <c r="A7" s="311">
        <v>4</v>
      </c>
      <c r="B7" s="652" t="s">
        <v>1168</v>
      </c>
      <c r="C7" s="267">
        <v>0</v>
      </c>
    </row>
    <row r="8" spans="1:3" x14ac:dyDescent="0.25">
      <c r="A8" s="311">
        <v>5</v>
      </c>
      <c r="B8" s="652" t="s">
        <v>1169</v>
      </c>
      <c r="C8" s="267">
        <v>0</v>
      </c>
    </row>
    <row r="9" spans="1:3" x14ac:dyDescent="0.25">
      <c r="A9" s="311">
        <v>6</v>
      </c>
      <c r="B9" s="652" t="s">
        <v>1170</v>
      </c>
      <c r="C9" s="267">
        <v>0</v>
      </c>
    </row>
    <row r="10" spans="1:3" x14ac:dyDescent="0.25">
      <c r="A10" s="311">
        <v>7</v>
      </c>
      <c r="B10" s="652" t="s">
        <v>1171</v>
      </c>
      <c r="C10" s="267">
        <v>0</v>
      </c>
    </row>
    <row r="11" spans="1:3" x14ac:dyDescent="0.25">
      <c r="A11" s="311">
        <v>8</v>
      </c>
      <c r="B11" s="652" t="s">
        <v>1172</v>
      </c>
      <c r="C11" s="267">
        <v>0</v>
      </c>
    </row>
    <row r="12" spans="1:3" x14ac:dyDescent="0.25">
      <c r="A12" s="311">
        <v>9</v>
      </c>
      <c r="B12" s="652" t="s">
        <v>1173</v>
      </c>
      <c r="C12" s="267">
        <v>0</v>
      </c>
    </row>
    <row r="13" spans="1:3" x14ac:dyDescent="0.25">
      <c r="A13" s="311">
        <v>10</v>
      </c>
      <c r="B13" s="652" t="s">
        <v>1174</v>
      </c>
      <c r="C13" s="267">
        <v>0</v>
      </c>
    </row>
    <row r="14" spans="1:3" x14ac:dyDescent="0.25">
      <c r="A14" s="311">
        <v>11</v>
      </c>
      <c r="B14" s="652" t="s">
        <v>1175</v>
      </c>
      <c r="C14" s="267">
        <v>0</v>
      </c>
    </row>
    <row r="15" spans="1:3" ht="30" x14ac:dyDescent="0.25">
      <c r="A15" s="310" t="s">
        <v>1176</v>
      </c>
      <c r="B15" s="369" t="s">
        <v>1177</v>
      </c>
      <c r="C15" s="267"/>
    </row>
    <row r="18" spans="3:3" x14ac:dyDescent="0.25">
      <c r="C18" s="6"/>
    </row>
  </sheetData>
  <pageMargins left="0.70866141732283472" right="0.70866141732283472" top="0.74803149606299213" bottom="0.74803149606299213" header="0.31496062992125984" footer="0.31496062992125984"/>
  <pageSetup paperSize="9" orientation="landscape" r:id="rId1"/>
  <headerFooter>
    <oddHeader>&amp;CCS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L12"/>
  <sheetViews>
    <sheetView showGridLines="0" zoomScaleNormal="100" workbookViewId="0">
      <selection activeCell="C5" sqref="C5"/>
    </sheetView>
  </sheetViews>
  <sheetFormatPr defaultColWidth="9.28515625" defaultRowHeight="15" x14ac:dyDescent="0.25"/>
  <cols>
    <col min="1" max="1" width="2.5703125" style="37" bestFit="1" customWidth="1"/>
    <col min="2" max="2" width="40.42578125" style="37" customWidth="1"/>
    <col min="3" max="3" width="16.7109375" style="37" customWidth="1"/>
    <col min="4" max="4" width="17.28515625" style="37" customWidth="1"/>
    <col min="5" max="5" width="14.7109375" style="37" customWidth="1"/>
    <col min="6" max="6" width="13.28515625" style="37" customWidth="1"/>
    <col min="7" max="7" width="13.7109375" style="37" customWidth="1"/>
    <col min="8" max="9" width="12.42578125" style="37" bestFit="1" customWidth="1"/>
    <col min="10" max="10" width="13.28515625" style="37" customWidth="1"/>
    <col min="11" max="11" width="12.42578125" style="37" bestFit="1" customWidth="1"/>
    <col min="12" max="12" width="7.7109375" style="37" bestFit="1" customWidth="1"/>
    <col min="13" max="13" width="1.5703125" style="37" customWidth="1"/>
    <col min="14" max="16384" width="9.28515625" style="37"/>
  </cols>
  <sheetData>
    <row r="1" spans="1:12" ht="17.25" x14ac:dyDescent="0.3">
      <c r="B1" s="848" t="s">
        <v>1073</v>
      </c>
    </row>
    <row r="2" spans="1:12" x14ac:dyDescent="0.25">
      <c r="B2" s="378"/>
      <c r="C2" s="378"/>
      <c r="D2" s="378"/>
      <c r="E2" s="378"/>
      <c r="F2" s="379"/>
      <c r="G2" s="379"/>
      <c r="H2" s="379"/>
      <c r="I2" s="379"/>
      <c r="J2" s="379"/>
      <c r="K2" s="379"/>
      <c r="L2" s="379"/>
    </row>
    <row r="3" spans="1:12" ht="15.75" thickBot="1" x14ac:dyDescent="0.3">
      <c r="C3" s="380" t="s">
        <v>1178</v>
      </c>
      <c r="D3" s="380" t="s">
        <v>7</v>
      </c>
      <c r="E3" s="380" t="s">
        <v>8</v>
      </c>
      <c r="F3" s="380" t="s">
        <v>43</v>
      </c>
      <c r="G3" s="380" t="s">
        <v>44</v>
      </c>
      <c r="H3" s="380" t="s">
        <v>165</v>
      </c>
      <c r="I3" s="380" t="s">
        <v>166</v>
      </c>
      <c r="J3" s="380" t="s">
        <v>198</v>
      </c>
      <c r="K3" s="380" t="s">
        <v>450</v>
      </c>
      <c r="L3" s="381" t="s">
        <v>451</v>
      </c>
    </row>
    <row r="4" spans="1:12" ht="15" customHeight="1" x14ac:dyDescent="0.25">
      <c r="A4" s="125"/>
      <c r="B4" s="382"/>
      <c r="C4" s="1627" t="s">
        <v>1179</v>
      </c>
      <c r="D4" s="1628"/>
      <c r="E4" s="1629"/>
      <c r="F4" s="1630" t="s">
        <v>1180</v>
      </c>
      <c r="G4" s="1631"/>
      <c r="H4" s="1631"/>
      <c r="I4" s="1631"/>
      <c r="J4" s="1631"/>
      <c r="K4" s="1632"/>
      <c r="L4" s="653"/>
    </row>
    <row r="5" spans="1:12" ht="60" x14ac:dyDescent="0.25">
      <c r="C5" s="654" t="s">
        <v>1106</v>
      </c>
      <c r="D5" s="655" t="s">
        <v>1151</v>
      </c>
      <c r="E5" s="656" t="s">
        <v>1181</v>
      </c>
      <c r="F5" s="654" t="s">
        <v>1182</v>
      </c>
      <c r="G5" s="655" t="s">
        <v>1183</v>
      </c>
      <c r="H5" s="655" t="s">
        <v>1184</v>
      </c>
      <c r="I5" s="655" t="s">
        <v>1185</v>
      </c>
      <c r="J5" s="655" t="s">
        <v>1186</v>
      </c>
      <c r="K5" s="656" t="s">
        <v>1187</v>
      </c>
      <c r="L5" s="657" t="s">
        <v>1188</v>
      </c>
    </row>
    <row r="6" spans="1:12" x14ac:dyDescent="0.25">
      <c r="A6" s="383">
        <v>1</v>
      </c>
      <c r="B6" s="384" t="s">
        <v>1189</v>
      </c>
      <c r="C6" s="849"/>
      <c r="D6" s="849"/>
      <c r="E6" s="849"/>
      <c r="F6" s="849"/>
      <c r="G6" s="849"/>
      <c r="H6" s="849"/>
      <c r="I6" s="849"/>
      <c r="J6" s="849"/>
      <c r="K6" s="849"/>
      <c r="L6" s="850">
        <v>321.48</v>
      </c>
    </row>
    <row r="7" spans="1:12" x14ac:dyDescent="0.25">
      <c r="A7" s="383">
        <v>2</v>
      </c>
      <c r="B7" s="385" t="s">
        <v>1190</v>
      </c>
      <c r="C7" s="851">
        <v>49</v>
      </c>
      <c r="D7" s="851">
        <v>60.5</v>
      </c>
      <c r="E7" s="851">
        <v>105.5</v>
      </c>
      <c r="F7" s="852"/>
      <c r="G7" s="852"/>
      <c r="H7" s="852"/>
      <c r="I7" s="852"/>
      <c r="J7" s="852"/>
      <c r="K7" s="853"/>
      <c r="L7" s="854"/>
    </row>
    <row r="8" spans="1:12" x14ac:dyDescent="0.25">
      <c r="A8" s="383">
        <v>3</v>
      </c>
      <c r="B8" s="386" t="s">
        <v>1191</v>
      </c>
      <c r="C8" s="852"/>
      <c r="D8" s="852"/>
      <c r="E8" s="852"/>
      <c r="F8" s="855">
        <v>3</v>
      </c>
      <c r="G8" s="855">
        <v>3.8</v>
      </c>
      <c r="H8" s="855">
        <v>0</v>
      </c>
      <c r="I8" s="855">
        <v>10</v>
      </c>
      <c r="J8" s="855">
        <v>5</v>
      </c>
      <c r="K8" s="856">
        <v>14.879999999999999</v>
      </c>
      <c r="L8" s="854"/>
    </row>
    <row r="9" spans="1:12" x14ac:dyDescent="0.25">
      <c r="A9" s="383">
        <v>4</v>
      </c>
      <c r="B9" s="386" t="s">
        <v>1192</v>
      </c>
      <c r="C9" s="852"/>
      <c r="D9" s="852"/>
      <c r="E9" s="852"/>
      <c r="F9" s="855">
        <v>18</v>
      </c>
      <c r="G9" s="855">
        <v>15</v>
      </c>
      <c r="H9" s="855">
        <v>10</v>
      </c>
      <c r="I9" s="855">
        <v>9.6999999999999993</v>
      </c>
      <c r="J9" s="855">
        <v>5</v>
      </c>
      <c r="K9" s="856">
        <v>12.1</v>
      </c>
      <c r="L9" s="854"/>
    </row>
    <row r="10" spans="1:12" x14ac:dyDescent="0.25">
      <c r="A10" s="383">
        <v>5</v>
      </c>
      <c r="B10" s="384" t="s">
        <v>1193</v>
      </c>
      <c r="C10" s="920">
        <v>9098312.43585</v>
      </c>
      <c r="D10" s="921">
        <v>249022935.05180103</v>
      </c>
      <c r="E10" s="921">
        <v>247960276.61185104</v>
      </c>
      <c r="F10" s="922">
        <v>108427166.62055001</v>
      </c>
      <c r="G10" s="922">
        <v>44879398.166570514</v>
      </c>
      <c r="H10" s="922">
        <v>34114594.281999998</v>
      </c>
      <c r="I10" s="922">
        <v>46059617.398952067</v>
      </c>
      <c r="J10" s="922">
        <v>18458806.721631549</v>
      </c>
      <c r="K10" s="923">
        <v>27183656.671962071</v>
      </c>
      <c r="L10" s="854"/>
    </row>
    <row r="11" spans="1:12" x14ac:dyDescent="0.25">
      <c r="A11" s="383">
        <v>6</v>
      </c>
      <c r="B11" s="385" t="s">
        <v>1194</v>
      </c>
      <c r="C11" s="924">
        <v>1578499.4</v>
      </c>
      <c r="D11" s="925">
        <v>92809673.469820008</v>
      </c>
      <c r="E11" s="925">
        <v>92898959.429820016</v>
      </c>
      <c r="F11" s="926">
        <v>55194636.734999999</v>
      </c>
      <c r="G11" s="926">
        <v>11242576.424770517</v>
      </c>
      <c r="H11" s="926">
        <v>16087199.359999999</v>
      </c>
      <c r="I11" s="926">
        <v>9497826.6872199997</v>
      </c>
      <c r="J11" s="926">
        <v>3656031.5</v>
      </c>
      <c r="K11" s="927">
        <v>4419074.8716000002</v>
      </c>
      <c r="L11" s="854"/>
    </row>
    <row r="12" spans="1:12" x14ac:dyDescent="0.25">
      <c r="A12" s="383">
        <v>7</v>
      </c>
      <c r="B12" s="386" t="s">
        <v>1195</v>
      </c>
      <c r="C12" s="924">
        <v>7519813.0358499996</v>
      </c>
      <c r="D12" s="925">
        <v>156213261.58198103</v>
      </c>
      <c r="E12" s="925">
        <v>155061317.18203104</v>
      </c>
      <c r="F12" s="926">
        <v>53232529.88555</v>
      </c>
      <c r="G12" s="926">
        <v>33636821.741800003</v>
      </c>
      <c r="H12" s="926">
        <v>18027394.921999998</v>
      </c>
      <c r="I12" s="926">
        <v>36561790.711732067</v>
      </c>
      <c r="J12" s="926">
        <v>14802775.221631551</v>
      </c>
      <c r="K12" s="927">
        <v>22764581.800362073</v>
      </c>
      <c r="L12" s="854"/>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&amp;CCS
Příloha XXXIII</oddHeader>
    <oddFooter>&amp;C&amp;P</oddFoot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election activeCell="B5" sqref="B5:L5"/>
    </sheetView>
  </sheetViews>
  <sheetFormatPr defaultRowHeight="15" x14ac:dyDescent="0.25"/>
  <sheetData>
    <row r="2" spans="2:12" x14ac:dyDescent="0.25">
      <c r="B2" t="s">
        <v>1708</v>
      </c>
    </row>
    <row r="3" spans="2:12" x14ac:dyDescent="0.25">
      <c r="B3" t="s">
        <v>1709</v>
      </c>
    </row>
    <row r="5" spans="2:12" x14ac:dyDescent="0.25">
      <c r="B5" s="1215" t="s">
        <v>1196</v>
      </c>
      <c r="C5" s="1216"/>
      <c r="D5" s="1216"/>
      <c r="E5" s="1216"/>
      <c r="F5" s="1216"/>
      <c r="G5" s="1216"/>
      <c r="H5" s="1216"/>
      <c r="I5" s="1216"/>
      <c r="J5" s="1216"/>
      <c r="K5" s="1216"/>
      <c r="L5" s="1217"/>
    </row>
    <row r="6" spans="2:12" x14ac:dyDescent="0.25">
      <c r="B6" s="1218" t="s">
        <v>1197</v>
      </c>
      <c r="C6" s="1214"/>
      <c r="D6" s="1214"/>
      <c r="E6" s="1214"/>
      <c r="F6" s="1214"/>
      <c r="G6" s="1214"/>
      <c r="H6" s="1214"/>
      <c r="I6" s="1214"/>
      <c r="J6" s="1214"/>
      <c r="K6" s="1214"/>
      <c r="L6" s="1219"/>
    </row>
    <row r="7" spans="2:12" ht="22.5" customHeight="1" x14ac:dyDescent="0.25">
      <c r="B7" s="1218" t="s">
        <v>1198</v>
      </c>
      <c r="C7" s="1214"/>
      <c r="D7" s="1214"/>
      <c r="E7" s="1214"/>
      <c r="F7" s="1214"/>
      <c r="G7" s="1214"/>
      <c r="H7" s="1214"/>
      <c r="I7" s="1214"/>
      <c r="J7" s="1214"/>
      <c r="K7" s="1214"/>
      <c r="L7" s="1219"/>
    </row>
    <row r="8" spans="2:12" x14ac:dyDescent="0.25">
      <c r="B8" s="1220" t="s">
        <v>1199</v>
      </c>
      <c r="C8" s="1221"/>
      <c r="D8" s="1221"/>
      <c r="E8" s="1221"/>
      <c r="F8" s="1221"/>
      <c r="G8" s="1221"/>
      <c r="H8" s="1221"/>
      <c r="I8" s="1221"/>
      <c r="J8" s="1221"/>
      <c r="K8" s="1221"/>
      <c r="L8" s="1222"/>
    </row>
    <row r="9" spans="2:12" ht="22.5" customHeight="1" x14ac:dyDescent="0.25"/>
    <row r="10" spans="2:12" ht="22.5" customHeight="1" x14ac:dyDescent="0.25">
      <c r="B10" s="1213"/>
      <c r="C10" s="1213"/>
      <c r="D10" s="1213"/>
      <c r="E10" s="1213"/>
      <c r="F10" s="1213"/>
      <c r="G10" s="1213"/>
      <c r="H10" s="1213"/>
      <c r="I10" s="1213"/>
      <c r="J10" s="1213"/>
      <c r="K10" s="1213"/>
      <c r="L10" s="1213"/>
    </row>
    <row r="11" spans="2:12" ht="22.5" customHeight="1" x14ac:dyDescent="0.25">
      <c r="B11" s="1214"/>
      <c r="C11" s="1214"/>
      <c r="D11" s="1214"/>
      <c r="E11" s="1214"/>
      <c r="F11" s="1214"/>
      <c r="G11" s="1214"/>
      <c r="H11" s="1214"/>
      <c r="I11" s="1214"/>
      <c r="J11" s="1214"/>
      <c r="K11" s="1214"/>
      <c r="L11" s="1214"/>
    </row>
    <row r="12" spans="2:12" ht="22.5" customHeight="1" x14ac:dyDescent="0.25">
      <c r="B12" s="1213"/>
      <c r="C12" s="1213"/>
      <c r="D12" s="1213"/>
      <c r="E12" s="1213"/>
      <c r="F12" s="1213"/>
      <c r="G12" s="1213"/>
      <c r="H12" s="1213"/>
      <c r="I12" s="1213"/>
      <c r="J12" s="1213"/>
      <c r="K12" s="1213"/>
      <c r="L12" s="1213"/>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J14"/>
  <sheetViews>
    <sheetView showGridLines="0" zoomScaleNormal="100" workbookViewId="0">
      <selection activeCell="D4" sqref="D4"/>
    </sheetView>
  </sheetViews>
  <sheetFormatPr defaultRowHeight="15" x14ac:dyDescent="0.25"/>
  <cols>
    <col min="1" max="1" width="5.7109375" customWidth="1"/>
    <col min="2" max="2" width="41.7109375" customWidth="1"/>
    <col min="3" max="3" width="12.28515625" customWidth="1"/>
    <col min="4" max="4" width="17.7109375" customWidth="1"/>
    <col min="5" max="5" width="14.28515625" customWidth="1"/>
    <col min="6" max="6" width="17.7109375" customWidth="1"/>
    <col min="7" max="7" width="13.42578125" customWidth="1"/>
    <col min="8" max="8" width="16.28515625" customWidth="1"/>
    <col min="9" max="9" width="14.42578125" customWidth="1"/>
    <col min="10" max="10" width="14.7109375" customWidth="1"/>
    <col min="11" max="11" width="1.28515625" customWidth="1"/>
  </cols>
  <sheetData>
    <row r="1" spans="1:10" ht="26.25" x14ac:dyDescent="0.25">
      <c r="A1" s="387"/>
      <c r="B1" s="388" t="s">
        <v>1196</v>
      </c>
      <c r="C1" s="389"/>
      <c r="D1" s="4"/>
      <c r="E1" s="4"/>
      <c r="F1" s="4"/>
      <c r="G1" s="4"/>
      <c r="H1" s="4"/>
      <c r="I1" s="4"/>
      <c r="J1" s="4"/>
    </row>
    <row r="2" spans="1:10" ht="15.75" x14ac:dyDescent="0.25">
      <c r="A2" s="387"/>
      <c r="B2" s="390"/>
      <c r="C2" s="391"/>
      <c r="D2" s="391"/>
      <c r="E2" s="391"/>
      <c r="F2" s="391"/>
      <c r="G2" s="391"/>
      <c r="H2" s="391"/>
      <c r="I2" s="391"/>
      <c r="J2" s="387"/>
    </row>
    <row r="3" spans="1:10" x14ac:dyDescent="0.25">
      <c r="A3" s="387"/>
      <c r="B3" s="392"/>
      <c r="C3" s="1633" t="s">
        <v>1200</v>
      </c>
      <c r="D3" s="1634"/>
      <c r="E3" s="1635" t="s">
        <v>1201</v>
      </c>
      <c r="F3" s="1636"/>
      <c r="G3" s="1633" t="s">
        <v>1202</v>
      </c>
      <c r="H3" s="1634"/>
      <c r="I3" s="1635" t="s">
        <v>1203</v>
      </c>
      <c r="J3" s="1636"/>
    </row>
    <row r="4" spans="1:10" ht="45" x14ac:dyDescent="0.25">
      <c r="A4" s="387"/>
      <c r="B4" s="393"/>
      <c r="C4" s="394"/>
      <c r="D4" s="395" t="s">
        <v>1204</v>
      </c>
      <c r="E4" s="394"/>
      <c r="F4" s="395" t="s">
        <v>1204</v>
      </c>
      <c r="G4" s="394"/>
      <c r="H4" s="395" t="s">
        <v>1205</v>
      </c>
      <c r="I4" s="396"/>
      <c r="J4" s="395" t="s">
        <v>1205</v>
      </c>
    </row>
    <row r="5" spans="1:10" x14ac:dyDescent="0.25">
      <c r="A5" s="397"/>
      <c r="B5" s="398"/>
      <c r="C5" s="11" t="s">
        <v>470</v>
      </c>
      <c r="D5" s="11" t="s">
        <v>757</v>
      </c>
      <c r="E5" s="11" t="s">
        <v>759</v>
      </c>
      <c r="F5" s="11" t="s">
        <v>761</v>
      </c>
      <c r="G5" s="11" t="s">
        <v>763</v>
      </c>
      <c r="H5" s="11" t="s">
        <v>767</v>
      </c>
      <c r="I5" s="11" t="s">
        <v>769</v>
      </c>
      <c r="J5" s="11" t="s">
        <v>771</v>
      </c>
    </row>
    <row r="6" spans="1:10" x14ac:dyDescent="0.25">
      <c r="A6" s="399" t="s">
        <v>470</v>
      </c>
      <c r="B6" s="400" t="s">
        <v>1206</v>
      </c>
      <c r="C6" s="1175">
        <v>17470896</v>
      </c>
      <c r="D6" s="1175">
        <v>16322955</v>
      </c>
      <c r="E6" s="1176"/>
      <c r="F6" s="1176"/>
      <c r="G6" s="1175">
        <v>321137996</v>
      </c>
      <c r="H6" s="1175">
        <v>203213855</v>
      </c>
      <c r="I6" s="1177"/>
      <c r="J6" s="1176"/>
    </row>
    <row r="7" spans="1:10" ht="30.75" customHeight="1" x14ac:dyDescent="0.25">
      <c r="A7" s="11" t="s">
        <v>757</v>
      </c>
      <c r="B7" s="402" t="s">
        <v>1207</v>
      </c>
      <c r="C7" s="1175">
        <v>0</v>
      </c>
      <c r="D7" s="1175">
        <v>0</v>
      </c>
      <c r="E7" s="1175">
        <v>0</v>
      </c>
      <c r="F7" s="1175">
        <v>0</v>
      </c>
      <c r="G7" s="1175">
        <v>11138249</v>
      </c>
      <c r="H7" s="1175">
        <v>9531957</v>
      </c>
      <c r="I7" s="1178">
        <v>16947596</v>
      </c>
      <c r="J7" s="1175">
        <v>9531957</v>
      </c>
    </row>
    <row r="8" spans="1:10" x14ac:dyDescent="0.25">
      <c r="A8" s="11" t="s">
        <v>759</v>
      </c>
      <c r="B8" s="402" t="s">
        <v>770</v>
      </c>
      <c r="C8" s="1175">
        <v>16322955</v>
      </c>
      <c r="D8" s="1175">
        <v>16322955</v>
      </c>
      <c r="E8" s="1175">
        <v>16322955</v>
      </c>
      <c r="F8" s="1175">
        <v>16322955</v>
      </c>
      <c r="G8" s="1175">
        <v>16777061</v>
      </c>
      <c r="H8" s="1175">
        <v>9869534</v>
      </c>
      <c r="I8" s="1175">
        <v>14241762</v>
      </c>
      <c r="J8" s="1175">
        <v>0</v>
      </c>
    </row>
    <row r="9" spans="1:10" x14ac:dyDescent="0.25">
      <c r="A9" s="11" t="s">
        <v>761</v>
      </c>
      <c r="B9" s="403" t="s">
        <v>1208</v>
      </c>
      <c r="C9" s="1175">
        <v>0</v>
      </c>
      <c r="D9" s="1175">
        <v>0</v>
      </c>
      <c r="E9" s="1175">
        <v>0</v>
      </c>
      <c r="F9" s="1175">
        <v>0</v>
      </c>
      <c r="G9" s="1175">
        <v>0</v>
      </c>
      <c r="H9" s="1175">
        <v>0</v>
      </c>
      <c r="I9" s="1175">
        <v>0</v>
      </c>
      <c r="J9" s="1175">
        <v>0</v>
      </c>
    </row>
    <row r="10" spans="1:10" x14ac:dyDescent="0.25">
      <c r="A10" s="11" t="s">
        <v>763</v>
      </c>
      <c r="B10" s="404" t="s">
        <v>1209</v>
      </c>
      <c r="C10" s="1175">
        <v>0</v>
      </c>
      <c r="D10" s="1175">
        <v>0</v>
      </c>
      <c r="E10" s="1175">
        <v>0</v>
      </c>
      <c r="F10" s="1175">
        <v>0</v>
      </c>
      <c r="G10" s="1175">
        <v>0</v>
      </c>
      <c r="H10" s="1175">
        <v>0</v>
      </c>
      <c r="I10" s="1175">
        <v>0</v>
      </c>
      <c r="J10" s="1175">
        <v>0</v>
      </c>
    </row>
    <row r="11" spans="1:10" x14ac:dyDescent="0.25">
      <c r="A11" s="11" t="s">
        <v>765</v>
      </c>
      <c r="B11" s="403" t="s">
        <v>1210</v>
      </c>
      <c r="C11" s="1175">
        <v>15825753</v>
      </c>
      <c r="D11" s="1175">
        <v>15825753</v>
      </c>
      <c r="E11" s="1175">
        <v>15825753</v>
      </c>
      <c r="F11" s="1175">
        <v>15825753</v>
      </c>
      <c r="G11" s="1175">
        <v>6611967</v>
      </c>
      <c r="H11" s="1175">
        <v>4999062</v>
      </c>
      <c r="I11" s="1175">
        <v>5189041</v>
      </c>
      <c r="J11" s="1175">
        <v>5189041</v>
      </c>
    </row>
    <row r="12" spans="1:10" ht="15" customHeight="1" x14ac:dyDescent="0.25">
      <c r="A12" s="11" t="s">
        <v>767</v>
      </c>
      <c r="B12" s="403" t="s">
        <v>1211</v>
      </c>
      <c r="C12" s="1175">
        <v>497203</v>
      </c>
      <c r="D12" s="1175">
        <v>0</v>
      </c>
      <c r="E12" s="1175">
        <v>497203</v>
      </c>
      <c r="F12" s="1175">
        <v>0</v>
      </c>
      <c r="G12" s="1175">
        <v>3616957</v>
      </c>
      <c r="H12" s="1175">
        <v>1844364</v>
      </c>
      <c r="I12" s="1175">
        <v>3565696</v>
      </c>
      <c r="J12" s="1175">
        <v>1844364</v>
      </c>
    </row>
    <row r="13" spans="1:10" x14ac:dyDescent="0.25">
      <c r="A13" s="11" t="s">
        <v>769</v>
      </c>
      <c r="B13" s="403" t="s">
        <v>1212</v>
      </c>
      <c r="C13" s="1175">
        <v>0</v>
      </c>
      <c r="D13" s="1175">
        <v>0</v>
      </c>
      <c r="E13" s="1175">
        <v>0</v>
      </c>
      <c r="F13" s="1175">
        <v>0</v>
      </c>
      <c r="G13" s="1175">
        <v>6548136</v>
      </c>
      <c r="H13" s="1175">
        <v>3026108</v>
      </c>
      <c r="I13" s="1175">
        <v>5487024</v>
      </c>
      <c r="J13" s="1175">
        <v>3026108</v>
      </c>
    </row>
    <row r="14" spans="1:10" x14ac:dyDescent="0.25">
      <c r="A14" s="11" t="s">
        <v>773</v>
      </c>
      <c r="B14" s="402" t="s">
        <v>1213</v>
      </c>
      <c r="C14" s="1175">
        <v>1147941</v>
      </c>
      <c r="D14" s="1175">
        <v>0</v>
      </c>
      <c r="E14" s="1179"/>
      <c r="F14" s="1179"/>
      <c r="G14" s="1175">
        <v>293222686</v>
      </c>
      <c r="H14" s="1175">
        <v>183812365</v>
      </c>
      <c r="I14" s="1180"/>
      <c r="J14" s="1179"/>
    </row>
  </sheetData>
  <mergeCells count="4">
    <mergeCell ref="C3:D3"/>
    <mergeCell ref="E3:F3"/>
    <mergeCell ref="G3:H3"/>
    <mergeCell ref="I3:J3"/>
  </mergeCells>
  <conditionalFormatting sqref="C6:J14">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AY22"/>
  <sheetViews>
    <sheetView showGridLines="0" topLeftCell="A4" zoomScaleNormal="100" workbookViewId="0">
      <selection activeCell="D4" sqref="D4"/>
    </sheetView>
  </sheetViews>
  <sheetFormatPr defaultColWidth="8.7109375" defaultRowHeight="12.75" x14ac:dyDescent="0.25"/>
  <cols>
    <col min="1" max="1" width="4" style="397" bestFit="1" customWidth="1"/>
    <col min="2" max="2" width="70.5703125" style="397" customWidth="1"/>
    <col min="3" max="3" width="13.28515625" style="397" customWidth="1"/>
    <col min="4" max="4" width="14" style="397" customWidth="1"/>
    <col min="5" max="5" width="17.7109375" style="387" customWidth="1"/>
    <col min="6" max="6" width="14.42578125" style="387" customWidth="1"/>
    <col min="7" max="7" width="1.7109375" style="387" customWidth="1"/>
    <col min="8" max="9" width="17.7109375" style="387" customWidth="1"/>
    <col min="10" max="10" width="13.7109375" style="387" customWidth="1"/>
    <col min="11" max="51" width="8.7109375" style="387"/>
    <col min="52" max="16384" width="8.7109375" style="397"/>
  </cols>
  <sheetData>
    <row r="1" spans="1:34" ht="18.75" x14ac:dyDescent="0.25">
      <c r="A1" s="405"/>
      <c r="B1" s="388" t="s">
        <v>1197</v>
      </c>
      <c r="C1" s="406"/>
      <c r="D1" s="406"/>
      <c r="E1" s="406"/>
      <c r="F1" s="406"/>
    </row>
    <row r="2" spans="1:34" ht="18.75" x14ac:dyDescent="0.25">
      <c r="A2" s="405"/>
      <c r="B2" s="407"/>
      <c r="C2" s="406"/>
      <c r="D2" s="406"/>
      <c r="E2" s="406"/>
      <c r="F2" s="406"/>
    </row>
    <row r="3" spans="1:34" s="390" customFormat="1" ht="15.75" x14ac:dyDescent="0.25">
      <c r="C3" s="391"/>
      <c r="D3" s="391"/>
      <c r="E3" s="391"/>
      <c r="F3" s="391"/>
      <c r="G3" s="387"/>
      <c r="H3" s="387"/>
      <c r="I3" s="387"/>
      <c r="J3" s="387"/>
      <c r="K3" s="387"/>
      <c r="L3" s="387"/>
      <c r="M3" s="387"/>
      <c r="N3" s="387"/>
      <c r="O3" s="387"/>
      <c r="P3" s="387"/>
      <c r="Q3" s="387"/>
      <c r="R3" s="387"/>
      <c r="S3" s="387"/>
      <c r="T3" s="387"/>
      <c r="U3" s="387"/>
      <c r="V3" s="387"/>
      <c r="W3" s="387"/>
      <c r="X3" s="387"/>
      <c r="Y3" s="387"/>
      <c r="Z3" s="387"/>
      <c r="AA3" s="387"/>
      <c r="AB3" s="387"/>
      <c r="AC3" s="387"/>
      <c r="AD3" s="387"/>
      <c r="AE3" s="387"/>
      <c r="AF3" s="387"/>
      <c r="AG3" s="387"/>
      <c r="AH3" s="387"/>
    </row>
    <row r="4" spans="1:34" ht="15" x14ac:dyDescent="0.25">
      <c r="A4" s="408"/>
      <c r="B4" s="409"/>
      <c r="C4" s="1633" t="s">
        <v>1214</v>
      </c>
      <c r="D4" s="1634"/>
      <c r="E4" s="1639" t="s">
        <v>1215</v>
      </c>
      <c r="F4" s="1640"/>
    </row>
    <row r="5" spans="1:34" ht="55.9" customHeight="1" x14ac:dyDescent="0.25">
      <c r="A5" s="408"/>
      <c r="B5" s="409"/>
      <c r="C5" s="1637"/>
      <c r="D5" s="1638"/>
      <c r="E5" s="1633" t="s">
        <v>1216</v>
      </c>
      <c r="F5" s="1634"/>
    </row>
    <row r="6" spans="1:34" ht="75" x14ac:dyDescent="0.25">
      <c r="A6" s="393"/>
      <c r="B6" s="410"/>
      <c r="C6" s="411"/>
      <c r="D6" s="395" t="s">
        <v>1204</v>
      </c>
      <c r="E6" s="412"/>
      <c r="F6" s="395" t="s">
        <v>1205</v>
      </c>
    </row>
    <row r="7" spans="1:34" ht="15" x14ac:dyDescent="0.25">
      <c r="A7" s="393"/>
      <c r="B7" s="410"/>
      <c r="C7" s="11" t="s">
        <v>470</v>
      </c>
      <c r="D7" s="11" t="s">
        <v>757</v>
      </c>
      <c r="E7" s="11" t="s">
        <v>759</v>
      </c>
      <c r="F7" s="11" t="s">
        <v>763</v>
      </c>
    </row>
    <row r="8" spans="1:34" ht="15" x14ac:dyDescent="0.25">
      <c r="A8" s="399" t="s">
        <v>774</v>
      </c>
      <c r="B8" s="413" t="s">
        <v>1217</v>
      </c>
      <c r="C8" s="158"/>
      <c r="D8" s="1175"/>
      <c r="E8" s="1175">
        <v>70181083</v>
      </c>
      <c r="F8" s="1175">
        <v>65044214</v>
      </c>
    </row>
    <row r="9" spans="1:34" ht="15" x14ac:dyDescent="0.25">
      <c r="A9" s="11" t="s">
        <v>775</v>
      </c>
      <c r="B9" s="414" t="s">
        <v>1218</v>
      </c>
      <c r="C9" s="158"/>
      <c r="D9" s="1175"/>
      <c r="E9" s="1175">
        <v>0</v>
      </c>
      <c r="F9" s="1175">
        <v>0</v>
      </c>
    </row>
    <row r="10" spans="1:34" ht="15" x14ac:dyDescent="0.25">
      <c r="A10" s="11" t="s">
        <v>776</v>
      </c>
      <c r="B10" s="414" t="s">
        <v>1207</v>
      </c>
      <c r="C10" s="158"/>
      <c r="D10" s="1175"/>
      <c r="E10" s="1175">
        <v>5196913</v>
      </c>
      <c r="F10" s="1175">
        <v>60044</v>
      </c>
    </row>
    <row r="11" spans="1:34" ht="15" x14ac:dyDescent="0.25">
      <c r="A11" s="11" t="s">
        <v>777</v>
      </c>
      <c r="B11" s="414" t="s">
        <v>770</v>
      </c>
      <c r="C11" s="158"/>
      <c r="D11" s="1175"/>
      <c r="E11" s="1175">
        <v>64984170</v>
      </c>
      <c r="F11" s="1175">
        <v>64984170</v>
      </c>
    </row>
    <row r="12" spans="1:34" ht="15" x14ac:dyDescent="0.25">
      <c r="A12" s="11" t="s">
        <v>778</v>
      </c>
      <c r="B12" s="415" t="s">
        <v>1208</v>
      </c>
      <c r="C12" s="158"/>
      <c r="D12" s="1175"/>
      <c r="E12" s="1175"/>
      <c r="F12" s="1175"/>
    </row>
    <row r="13" spans="1:34" ht="15" x14ac:dyDescent="0.25">
      <c r="A13" s="11" t="s">
        <v>779</v>
      </c>
      <c r="B13" s="416" t="s">
        <v>1209</v>
      </c>
      <c r="C13" s="158"/>
      <c r="D13" s="158"/>
      <c r="E13" s="158"/>
      <c r="F13" s="158"/>
    </row>
    <row r="14" spans="1:34" ht="15" x14ac:dyDescent="0.25">
      <c r="A14" s="11" t="s">
        <v>780</v>
      </c>
      <c r="B14" s="415" t="s">
        <v>1210</v>
      </c>
      <c r="C14" s="158"/>
      <c r="D14" s="158"/>
      <c r="E14" s="158"/>
      <c r="F14" s="158"/>
    </row>
    <row r="15" spans="1:34" ht="15" x14ac:dyDescent="0.25">
      <c r="A15" s="11" t="s">
        <v>781</v>
      </c>
      <c r="B15" s="415" t="s">
        <v>1211</v>
      </c>
      <c r="C15" s="158"/>
      <c r="D15" s="158"/>
      <c r="E15" s="158"/>
      <c r="F15" s="158"/>
    </row>
    <row r="16" spans="1:34" ht="15" x14ac:dyDescent="0.25">
      <c r="A16" s="11" t="s">
        <v>782</v>
      </c>
      <c r="B16" s="415" t="s">
        <v>1212</v>
      </c>
      <c r="C16" s="158"/>
      <c r="D16" s="158"/>
      <c r="E16" s="158"/>
      <c r="F16" s="158"/>
    </row>
    <row r="17" spans="1:6" ht="15" x14ac:dyDescent="0.25">
      <c r="A17" s="11" t="s">
        <v>783</v>
      </c>
      <c r="B17" s="414" t="s">
        <v>1219</v>
      </c>
      <c r="C17" s="158"/>
      <c r="D17" s="158"/>
      <c r="E17" s="158"/>
      <c r="F17" s="158"/>
    </row>
    <row r="18" spans="1:6" ht="15" x14ac:dyDescent="0.25">
      <c r="A18" s="11" t="s">
        <v>1220</v>
      </c>
      <c r="B18" s="414" t="s">
        <v>1221</v>
      </c>
      <c r="C18" s="158"/>
      <c r="D18" s="158"/>
      <c r="E18" s="158"/>
      <c r="F18" s="158"/>
    </row>
    <row r="19" spans="1:6" ht="30" x14ac:dyDescent="0.25">
      <c r="A19" s="399" t="s">
        <v>1222</v>
      </c>
      <c r="B19" s="413" t="s">
        <v>1223</v>
      </c>
      <c r="C19" s="158"/>
      <c r="D19" s="158"/>
      <c r="E19" s="158"/>
      <c r="F19" s="158"/>
    </row>
    <row r="20" spans="1:6" ht="30" x14ac:dyDescent="0.25">
      <c r="A20" s="399">
        <v>241</v>
      </c>
      <c r="B20" s="413" t="s">
        <v>1224</v>
      </c>
      <c r="C20" s="401"/>
      <c r="D20" s="401"/>
      <c r="E20" s="158"/>
      <c r="F20" s="158"/>
    </row>
    <row r="21" spans="1:6" ht="30" x14ac:dyDescent="0.25">
      <c r="A21" s="417">
        <v>250</v>
      </c>
      <c r="B21" s="418" t="s">
        <v>1225</v>
      </c>
      <c r="C21" s="158"/>
      <c r="D21" s="158"/>
      <c r="E21" s="401"/>
      <c r="F21" s="401"/>
    </row>
    <row r="22" spans="1:6" x14ac:dyDescent="0.25">
      <c r="B22" s="419"/>
    </row>
  </sheetData>
  <mergeCells count="3">
    <mergeCell ref="C4:D5"/>
    <mergeCell ref="E4:F4"/>
    <mergeCell ref="E5:F5"/>
  </mergeCells>
  <conditionalFormatting sqref="C4:C17 D7:D17 E6:E17 D4:E5 C21:E21 E20 C18:E19 G8:G21 F7:F21 C1:H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AY6"/>
  <sheetViews>
    <sheetView showGridLines="0" zoomScaleNormal="100" workbookViewId="0">
      <selection activeCell="D4" sqref="D4"/>
    </sheetView>
  </sheetViews>
  <sheetFormatPr defaultColWidth="8.7109375" defaultRowHeight="12.75" x14ac:dyDescent="0.25"/>
  <cols>
    <col min="1" max="1" width="5.7109375" style="397" customWidth="1"/>
    <col min="2" max="2" width="72" style="397" customWidth="1"/>
    <col min="3" max="4" width="17.7109375" style="397" customWidth="1"/>
    <col min="5" max="5" width="2.42578125" style="387" customWidth="1"/>
    <col min="6" max="6" width="17.7109375" style="387" customWidth="1"/>
    <col min="7" max="7" width="19.28515625" style="387" customWidth="1"/>
    <col min="8" max="9" width="17.7109375" style="387" customWidth="1"/>
    <col min="10" max="10" width="13.7109375" style="387" customWidth="1"/>
    <col min="11" max="51" width="8.7109375" style="387"/>
    <col min="52" max="16384" width="8.7109375" style="397"/>
  </cols>
  <sheetData>
    <row r="1" spans="1:10" s="420" customFormat="1" ht="20.100000000000001" customHeight="1" x14ac:dyDescent="0.25">
      <c r="B1" s="407" t="s">
        <v>1198</v>
      </c>
      <c r="C1" s="389"/>
      <c r="D1" s="389"/>
      <c r="E1" s="389"/>
      <c r="F1" s="389"/>
      <c r="G1" s="387"/>
      <c r="H1" s="387"/>
      <c r="I1" s="387"/>
      <c r="J1" s="387"/>
    </row>
    <row r="2" spans="1:10" s="420" customFormat="1" ht="20.100000000000001" customHeight="1" x14ac:dyDescent="0.25">
      <c r="B2" s="407"/>
      <c r="C2" s="389"/>
      <c r="D2" s="389"/>
      <c r="E2" s="389"/>
      <c r="F2" s="389"/>
      <c r="G2" s="387"/>
      <c r="H2" s="387"/>
      <c r="I2" s="387"/>
      <c r="J2" s="387"/>
    </row>
    <row r="3" spans="1:10" ht="96" customHeight="1" x14ac:dyDescent="0.25">
      <c r="A3" s="421"/>
      <c r="B3" s="422"/>
      <c r="C3" s="423" t="s">
        <v>1226</v>
      </c>
      <c r="D3" s="424" t="s">
        <v>1227</v>
      </c>
      <c r="E3" s="425"/>
    </row>
    <row r="4" spans="1:10" ht="15.75" x14ac:dyDescent="0.25">
      <c r="A4" s="421"/>
      <c r="B4" s="422"/>
      <c r="C4" s="11" t="s">
        <v>470</v>
      </c>
      <c r="D4" s="11" t="s">
        <v>757</v>
      </c>
      <c r="E4" s="426"/>
    </row>
    <row r="5" spans="1:10" ht="15" customHeight="1" x14ac:dyDescent="0.25">
      <c r="A5" s="399" t="s">
        <v>470</v>
      </c>
      <c r="B5" s="418" t="s">
        <v>1228</v>
      </c>
      <c r="C5" s="1181">
        <v>12866723</v>
      </c>
      <c r="D5" s="1181">
        <v>17349678</v>
      </c>
      <c r="E5" s="406"/>
    </row>
    <row r="6" spans="1:10" ht="17.25" customHeight="1" x14ac:dyDescent="0.25">
      <c r="A6" s="427"/>
      <c r="B6" s="428"/>
      <c r="C6" s="387"/>
      <c r="D6" s="387"/>
    </row>
  </sheetData>
  <conditionalFormatting sqref="C1:E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AZ13"/>
  <sheetViews>
    <sheetView showGridLines="0" zoomScaleNormal="100" zoomScalePageLayoutView="130" workbookViewId="0">
      <selection activeCell="D4" sqref="D4"/>
    </sheetView>
  </sheetViews>
  <sheetFormatPr defaultColWidth="8.7109375" defaultRowHeight="12.75" x14ac:dyDescent="0.25"/>
  <cols>
    <col min="1" max="1" width="7.42578125" style="397" customWidth="1"/>
    <col min="2" max="3" width="78.28515625" style="397" customWidth="1"/>
    <col min="4" max="4" width="5.5703125" style="397" customWidth="1"/>
    <col min="5" max="7" width="17.7109375" style="387" customWidth="1"/>
    <col min="8" max="8" width="19.28515625" style="387" customWidth="1"/>
    <col min="9" max="10" width="17.7109375" style="387" customWidth="1"/>
    <col min="11" max="11" width="13.7109375" style="387" customWidth="1"/>
    <col min="12" max="52" width="8.7109375" style="387"/>
    <col min="53" max="16384" width="8.7109375" style="397"/>
  </cols>
  <sheetData>
    <row r="1" spans="1:6" s="387" customFormat="1" ht="18.75" x14ac:dyDescent="0.25">
      <c r="A1" s="407" t="s">
        <v>1199</v>
      </c>
      <c r="D1" s="387" t="s">
        <v>167</v>
      </c>
    </row>
    <row r="2" spans="1:6" ht="15" x14ac:dyDescent="0.25">
      <c r="A2" t="s">
        <v>1230</v>
      </c>
      <c r="B2" s="387"/>
      <c r="C2" s="387"/>
      <c r="D2" s="387"/>
    </row>
    <row r="3" spans="1:6" ht="15" x14ac:dyDescent="0.25">
      <c r="A3"/>
      <c r="B3" s="387"/>
      <c r="C3" s="387"/>
      <c r="D3" s="387"/>
    </row>
    <row r="4" spans="1:6" x14ac:dyDescent="0.25">
      <c r="A4" s="387"/>
      <c r="B4" s="387"/>
      <c r="C4" s="387"/>
      <c r="D4" s="387"/>
    </row>
    <row r="5" spans="1:6" ht="15" x14ac:dyDescent="0.25">
      <c r="A5" s="429" t="s">
        <v>121</v>
      </c>
      <c r="B5" s="430" t="s">
        <v>128</v>
      </c>
      <c r="C5" s="430"/>
      <c r="D5" s="387"/>
    </row>
    <row r="6" spans="1:6" ht="45" x14ac:dyDescent="0.25">
      <c r="A6" s="307" t="s">
        <v>116</v>
      </c>
      <c r="B6" s="134" t="s">
        <v>1231</v>
      </c>
      <c r="C6" s="71" t="s">
        <v>2156</v>
      </c>
      <c r="D6" s="387"/>
    </row>
    <row r="7" spans="1:6" ht="105" x14ac:dyDescent="0.25">
      <c r="A7" s="431" t="s">
        <v>118</v>
      </c>
      <c r="B7" s="432" t="s">
        <v>1232</v>
      </c>
      <c r="C7" s="432" t="s">
        <v>2155</v>
      </c>
      <c r="D7" s="433"/>
      <c r="E7" s="433"/>
      <c r="F7" s="433"/>
    </row>
    <row r="8" spans="1:6" ht="17.25" customHeight="1" x14ac:dyDescent="0.25">
      <c r="A8" s="434"/>
      <c r="B8" s="312"/>
      <c r="C8" s="1126"/>
      <c r="D8" s="435"/>
      <c r="E8" s="435"/>
      <c r="F8" s="435"/>
    </row>
    <row r="9" spans="1:6" ht="15" x14ac:dyDescent="0.25">
      <c r="A9" s="434"/>
      <c r="B9" s="435"/>
      <c r="C9" s="435"/>
      <c r="D9" s="435"/>
      <c r="E9" s="435"/>
      <c r="F9" s="435"/>
    </row>
    <row r="10" spans="1:6" ht="15" x14ac:dyDescent="0.25">
      <c r="A10" s="434"/>
      <c r="B10" s="435"/>
      <c r="C10" s="435"/>
      <c r="D10" s="435"/>
      <c r="E10" s="435"/>
      <c r="F10" s="435"/>
    </row>
    <row r="11" spans="1:6" ht="15" x14ac:dyDescent="0.25">
      <c r="A11" s="437"/>
      <c r="B11" s="436"/>
      <c r="C11" s="436"/>
      <c r="D11" s="436"/>
      <c r="E11" s="436"/>
      <c r="F11" s="436"/>
    </row>
    <row r="12" spans="1:6" ht="15" x14ac:dyDescent="0.25">
      <c r="A12" s="437"/>
      <c r="B12" s="436"/>
      <c r="C12" s="436"/>
      <c r="D12" s="436"/>
      <c r="E12" s="436"/>
      <c r="F12" s="436"/>
    </row>
    <row r="13" spans="1:6" x14ac:dyDescent="0.25">
      <c r="B13" s="419"/>
      <c r="C13" s="419"/>
    </row>
  </sheetData>
  <pageMargins left="0.70866141732283472" right="0.70866141732283472" top="0.74803149606299213" bottom="0.74803149606299213" header="0.31496062992125984" footer="0.31496062992125984"/>
  <pageSetup paperSize="9" orientation="landscape" r:id="rId1"/>
  <headerFooter>
    <oddHeader>&amp;CCS
Příloha XXXV</oddHeader>
    <oddFooter>&amp;C&amp;P</oddFoot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5" x14ac:dyDescent="0.25"/>
  <sheetData>
    <row r="2" spans="2:22" ht="61.5" customHeight="1" x14ac:dyDescent="0.25">
      <c r="B2" s="1647" t="s">
        <v>1752</v>
      </c>
      <c r="C2" s="1648"/>
      <c r="D2" s="1648"/>
      <c r="E2" s="1648"/>
      <c r="F2" s="1648"/>
      <c r="G2" s="1648"/>
      <c r="H2" s="1648"/>
      <c r="I2" s="1648"/>
      <c r="J2" s="1648"/>
      <c r="K2" s="1648"/>
      <c r="L2" s="1648"/>
      <c r="M2" s="1648"/>
      <c r="N2" s="1648"/>
      <c r="O2" s="1648"/>
      <c r="P2" s="1648"/>
      <c r="Q2" s="1648"/>
      <c r="R2" s="1648"/>
      <c r="S2" s="1648"/>
      <c r="T2" s="1648"/>
      <c r="U2" s="1648"/>
    </row>
    <row r="3" spans="2:22" x14ac:dyDescent="0.25">
      <c r="B3" s="578"/>
      <c r="C3" s="578"/>
      <c r="D3" s="578"/>
      <c r="E3" s="578"/>
      <c r="F3" s="578"/>
      <c r="G3" s="578"/>
      <c r="H3" s="578"/>
      <c r="I3" s="578"/>
      <c r="J3" s="578"/>
      <c r="K3" s="578"/>
      <c r="L3" s="578"/>
      <c r="M3" s="578"/>
      <c r="N3" s="578"/>
      <c r="O3" s="578"/>
      <c r="P3" s="578"/>
      <c r="Q3" s="578"/>
      <c r="R3" s="578"/>
      <c r="S3" s="578"/>
      <c r="T3" s="578"/>
      <c r="U3" s="578"/>
    </row>
    <row r="4" spans="2:22" ht="30" customHeight="1" x14ac:dyDescent="0.25">
      <c r="B4" s="1648" t="s">
        <v>1743</v>
      </c>
      <c r="C4" s="1648"/>
      <c r="D4" s="1648"/>
      <c r="E4" s="1648"/>
      <c r="F4" s="1648"/>
      <c r="G4" s="1648"/>
      <c r="H4" s="1648"/>
      <c r="I4" s="1648"/>
      <c r="J4" s="1648"/>
      <c r="K4" s="1648"/>
      <c r="L4" s="1648"/>
      <c r="M4" s="1648"/>
      <c r="N4" s="1648"/>
      <c r="O4" s="1648"/>
      <c r="P4" s="1648"/>
      <c r="Q4" s="1648"/>
      <c r="R4" s="1648"/>
      <c r="S4" s="1648"/>
      <c r="T4" s="1648"/>
      <c r="U4" s="1648"/>
    </row>
    <row r="6" spans="2:22" ht="78.75" customHeight="1" x14ac:dyDescent="0.25">
      <c r="B6" s="1641" t="s">
        <v>1753</v>
      </c>
      <c r="C6" s="1642"/>
      <c r="D6" s="1642"/>
      <c r="E6" s="1642"/>
      <c r="F6" s="1642"/>
      <c r="G6" s="1642"/>
      <c r="H6" s="1642"/>
      <c r="I6" s="1642"/>
      <c r="J6" s="1642"/>
      <c r="K6" s="1642"/>
      <c r="L6" s="1642"/>
      <c r="M6" s="1643"/>
      <c r="N6" s="1643"/>
      <c r="O6" s="1643"/>
      <c r="P6" s="1643"/>
      <c r="Q6" s="1643"/>
      <c r="R6" s="1644"/>
    </row>
    <row r="7" spans="2:22" x14ac:dyDescent="0.25">
      <c r="B7" s="1214"/>
      <c r="C7" s="1214"/>
      <c r="D7" s="1214"/>
      <c r="E7" s="1214"/>
      <c r="F7" s="1214"/>
      <c r="G7" s="1214"/>
      <c r="H7" s="1214"/>
      <c r="I7" s="1214"/>
      <c r="J7" s="1214"/>
      <c r="K7" s="1214"/>
      <c r="L7" s="1214"/>
    </row>
    <row r="8" spans="2:22" ht="36.75" customHeight="1" x14ac:dyDescent="0.25">
      <c r="B8" s="1647" t="s">
        <v>1744</v>
      </c>
      <c r="C8" s="1648"/>
      <c r="D8" s="1648"/>
      <c r="E8" s="1648"/>
      <c r="F8" s="1648"/>
      <c r="G8" s="1648"/>
      <c r="H8" s="1648"/>
      <c r="I8" s="1648"/>
      <c r="J8" s="1648"/>
      <c r="K8" s="1648"/>
      <c r="L8" s="1648"/>
      <c r="M8" s="1648"/>
      <c r="N8" s="1648"/>
      <c r="O8" s="1648"/>
      <c r="P8" s="1648"/>
      <c r="Q8" s="1648"/>
      <c r="R8" s="1648"/>
      <c r="S8" s="1648"/>
      <c r="T8" s="1648"/>
      <c r="U8" s="1648"/>
      <c r="V8" s="578"/>
    </row>
    <row r="9" spans="2:22" x14ac:dyDescent="0.25">
      <c r="B9" s="1214"/>
      <c r="C9" s="1214"/>
      <c r="D9" s="1214"/>
      <c r="E9" s="1214"/>
      <c r="F9" s="1214"/>
      <c r="G9" s="1214"/>
      <c r="H9" s="1214"/>
      <c r="I9" s="1214"/>
      <c r="J9" s="1214"/>
      <c r="K9" s="1214"/>
      <c r="L9" s="1214"/>
      <c r="M9" s="578"/>
      <c r="N9" s="578"/>
      <c r="O9" s="578"/>
      <c r="P9" s="578"/>
      <c r="Q9" s="578"/>
      <c r="R9" s="578"/>
      <c r="S9" s="578"/>
      <c r="T9" s="578"/>
      <c r="U9" s="578"/>
      <c r="V9" s="578"/>
    </row>
    <row r="10" spans="2:22" ht="60.75" customHeight="1" x14ac:dyDescent="0.25">
      <c r="B10" s="1647" t="s">
        <v>1747</v>
      </c>
      <c r="C10" s="1648"/>
      <c r="D10" s="1648"/>
      <c r="E10" s="1648"/>
      <c r="F10" s="1648"/>
      <c r="G10" s="1648"/>
      <c r="H10" s="1648"/>
      <c r="I10" s="1648"/>
      <c r="J10" s="1648"/>
      <c r="K10" s="1648"/>
      <c r="L10" s="1648"/>
      <c r="M10" s="1648"/>
      <c r="N10" s="1648"/>
      <c r="O10" s="1648"/>
      <c r="P10" s="1648"/>
      <c r="Q10" s="1648"/>
      <c r="R10" s="1648"/>
      <c r="S10" s="1648"/>
      <c r="T10" s="1648"/>
      <c r="U10" s="1648"/>
      <c r="V10" s="1648"/>
    </row>
    <row r="11" spans="2:22" ht="22.5" customHeight="1" x14ac:dyDescent="0.25">
      <c r="B11" s="1213"/>
      <c r="C11" s="1213"/>
      <c r="D11" s="1213"/>
      <c r="E11" s="1213"/>
      <c r="F11" s="1213"/>
      <c r="G11" s="1213"/>
      <c r="H11" s="1213"/>
      <c r="I11" s="1213"/>
      <c r="J11" s="1213"/>
      <c r="K11" s="1213"/>
      <c r="L11" s="1213"/>
    </row>
    <row r="12" spans="2:22" ht="51.75" customHeight="1" x14ac:dyDescent="0.25">
      <c r="B12" s="1647" t="s">
        <v>1746</v>
      </c>
      <c r="C12" s="1648"/>
      <c r="D12" s="1648"/>
      <c r="E12" s="1648"/>
      <c r="F12" s="1648"/>
      <c r="G12" s="1648"/>
      <c r="H12" s="1648"/>
      <c r="I12" s="1648"/>
      <c r="J12" s="1648"/>
      <c r="K12" s="1648"/>
      <c r="L12" s="1648"/>
      <c r="M12" s="1304"/>
      <c r="N12" s="1304"/>
      <c r="O12" s="1304"/>
      <c r="P12" s="1304"/>
      <c r="Q12" s="1304"/>
      <c r="R12" s="1304"/>
      <c r="S12" s="1304"/>
      <c r="T12" s="1304"/>
      <c r="U12" s="1304"/>
      <c r="V12" s="1304"/>
    </row>
    <row r="13" spans="2:22" ht="16.5" customHeight="1" x14ac:dyDescent="0.25">
      <c r="B13" s="587"/>
      <c r="C13" s="588"/>
      <c r="D13" s="588"/>
      <c r="E13" s="588"/>
      <c r="F13" s="588"/>
      <c r="G13" s="588"/>
      <c r="H13" s="588"/>
      <c r="I13" s="588"/>
      <c r="J13" s="588"/>
      <c r="K13" s="588"/>
      <c r="L13" s="588"/>
      <c r="M13" s="577"/>
      <c r="N13" s="577"/>
      <c r="O13" s="577"/>
      <c r="P13" s="577"/>
      <c r="Q13" s="577"/>
      <c r="R13" s="577"/>
      <c r="S13" s="577"/>
      <c r="T13" s="577"/>
      <c r="U13" s="577"/>
      <c r="V13" s="577"/>
    </row>
    <row r="14" spans="2:22" ht="22.5" customHeight="1" x14ac:dyDescent="0.25">
      <c r="B14" s="1645" t="s">
        <v>1754</v>
      </c>
      <c r="C14" s="1646"/>
      <c r="D14" s="1646"/>
      <c r="E14" s="1646"/>
      <c r="F14" s="1646"/>
      <c r="G14" s="1646"/>
      <c r="H14" s="1646"/>
      <c r="I14" s="1646"/>
      <c r="J14" s="1646"/>
      <c r="K14" s="1646"/>
      <c r="L14" s="1646"/>
      <c r="M14" s="1304"/>
      <c r="N14" s="1304"/>
      <c r="O14" s="1304"/>
      <c r="P14" s="1304"/>
      <c r="Q14" s="1304"/>
      <c r="R14" s="1304"/>
      <c r="S14" s="1304"/>
      <c r="T14" s="1304"/>
      <c r="U14" s="1304"/>
    </row>
    <row r="15" spans="2:22" ht="22.5" customHeight="1" x14ac:dyDescent="0.25">
      <c r="B15" s="586" t="s">
        <v>1745</v>
      </c>
    </row>
    <row r="16" spans="2:22" ht="22.5" customHeight="1" x14ac:dyDescent="0.25"/>
    <row r="17" spans="2:22" ht="33" customHeight="1" x14ac:dyDescent="0.25">
      <c r="B17" s="1649" t="s">
        <v>1755</v>
      </c>
      <c r="C17" s="1304"/>
      <c r="D17" s="1304"/>
      <c r="E17" s="1304"/>
      <c r="F17" s="1304"/>
      <c r="G17" s="1304"/>
      <c r="H17" s="1304"/>
      <c r="I17" s="1304"/>
      <c r="J17" s="1304"/>
      <c r="K17" s="1304"/>
      <c r="L17" s="1304"/>
      <c r="M17" s="1304"/>
      <c r="N17" s="1304"/>
      <c r="O17" s="1304"/>
      <c r="P17" s="1304"/>
      <c r="Q17" s="1304"/>
      <c r="R17" s="1304"/>
      <c r="S17" s="1304"/>
      <c r="T17" s="1304"/>
      <c r="U17" s="1304"/>
      <c r="V17" s="1304"/>
    </row>
    <row r="19" spans="2:22" x14ac:dyDescent="0.25">
      <c r="B19" s="1650" t="s">
        <v>1749</v>
      </c>
      <c r="C19" s="1651"/>
      <c r="D19" s="1651"/>
      <c r="E19" s="1651"/>
      <c r="F19" s="1651"/>
      <c r="G19" s="1651"/>
      <c r="H19" s="1651"/>
      <c r="I19" s="1651"/>
      <c r="J19" s="1651"/>
      <c r="K19" s="1651"/>
      <c r="L19" s="1651"/>
      <c r="M19" s="1651"/>
      <c r="N19" s="1651"/>
      <c r="O19" s="1651"/>
      <c r="P19" s="1651"/>
      <c r="Q19" s="1651"/>
      <c r="R19" s="1651"/>
      <c r="S19" s="1651"/>
      <c r="T19" s="1651"/>
      <c r="U19" s="1651"/>
      <c r="V19" s="1651"/>
    </row>
    <row r="20" spans="2:22" ht="69.75" customHeight="1" x14ac:dyDescent="0.25">
      <c r="B20" s="1651"/>
      <c r="C20" s="1651"/>
      <c r="D20" s="1651"/>
      <c r="E20" s="1651"/>
      <c r="F20" s="1651"/>
      <c r="G20" s="1651"/>
      <c r="H20" s="1651"/>
      <c r="I20" s="1651"/>
      <c r="J20" s="1651"/>
      <c r="K20" s="1651"/>
      <c r="L20" s="1651"/>
      <c r="M20" s="1651"/>
      <c r="N20" s="1651"/>
      <c r="O20" s="1651"/>
      <c r="P20" s="1651"/>
      <c r="Q20" s="1651"/>
      <c r="R20" s="1651"/>
      <c r="S20" s="1651"/>
      <c r="T20" s="1651"/>
      <c r="U20" s="1651"/>
      <c r="V20" s="1651"/>
    </row>
    <row r="21" spans="2:22" ht="34.5" customHeight="1" x14ac:dyDescent="0.25">
      <c r="B21" s="1304" t="s">
        <v>1748</v>
      </c>
      <c r="C21" s="1304"/>
      <c r="D21" s="1304"/>
      <c r="E21" s="1304"/>
      <c r="F21" s="1304"/>
      <c r="G21" s="1304"/>
      <c r="H21" s="1304"/>
      <c r="I21" s="1304"/>
      <c r="J21" s="1304"/>
      <c r="K21" s="1304"/>
      <c r="L21" s="1304"/>
      <c r="M21" s="1304"/>
      <c r="N21" s="1304"/>
      <c r="O21" s="1304"/>
      <c r="P21" s="1304"/>
      <c r="Q21" s="1304"/>
      <c r="R21" s="1304"/>
      <c r="S21" s="1304"/>
      <c r="T21" s="1304"/>
      <c r="U21" s="1304"/>
      <c r="V21" s="1304"/>
    </row>
    <row r="23" spans="2:22" ht="87.75" customHeight="1" x14ac:dyDescent="0.25">
      <c r="B23" s="1650" t="s">
        <v>1750</v>
      </c>
      <c r="C23" s="1651"/>
      <c r="D23" s="1651"/>
      <c r="E23" s="1651"/>
      <c r="F23" s="1651"/>
      <c r="G23" s="1651"/>
      <c r="H23" s="1651"/>
      <c r="I23" s="1651"/>
      <c r="J23" s="1651"/>
      <c r="K23" s="1651"/>
      <c r="L23" s="1651"/>
      <c r="M23" s="1651"/>
      <c r="N23" s="1651"/>
      <c r="O23" s="1651"/>
      <c r="P23" s="1651"/>
      <c r="Q23" s="1651"/>
      <c r="R23" s="1651"/>
      <c r="S23" s="1651"/>
      <c r="T23" s="1651"/>
      <c r="U23" s="1651"/>
      <c r="V23" s="1651"/>
    </row>
    <row r="24" spans="2:22" ht="62.25" customHeight="1" x14ac:dyDescent="0.25">
      <c r="B24" s="1650" t="s">
        <v>1751</v>
      </c>
      <c r="C24" s="1651"/>
      <c r="D24" s="1651"/>
      <c r="E24" s="1651"/>
      <c r="F24" s="1651"/>
      <c r="G24" s="1651"/>
      <c r="H24" s="1651"/>
      <c r="I24" s="1651"/>
      <c r="J24" s="1651"/>
      <c r="K24" s="1651"/>
      <c r="L24" s="1651"/>
      <c r="M24" s="1651"/>
      <c r="N24" s="1651"/>
      <c r="O24" s="1651"/>
      <c r="P24" s="1651"/>
      <c r="Q24" s="1651"/>
      <c r="R24" s="1651"/>
      <c r="S24" s="1651"/>
      <c r="T24" s="1651"/>
      <c r="U24" s="1651"/>
      <c r="V24" s="1651"/>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D24"/>
  <sheetViews>
    <sheetView showGridLines="0" zoomScaleNormal="100" workbookViewId="0">
      <selection activeCell="D23" sqref="D23"/>
    </sheetView>
  </sheetViews>
  <sheetFormatPr defaultColWidth="9.140625" defaultRowHeight="15" x14ac:dyDescent="0.25"/>
  <cols>
    <col min="1" max="1" width="24.85546875" customWidth="1"/>
    <col min="2" max="2" width="6.42578125" bestFit="1" customWidth="1"/>
    <col min="3" max="3" width="68.7109375" customWidth="1"/>
    <col min="4" max="4" width="131.28515625" customWidth="1"/>
  </cols>
  <sheetData>
    <row r="2" spans="1:4" ht="18.75" x14ac:dyDescent="0.3">
      <c r="A2" s="49" t="s">
        <v>125</v>
      </c>
    </row>
    <row r="3" spans="1:4" x14ac:dyDescent="0.25">
      <c r="A3" t="s">
        <v>126</v>
      </c>
    </row>
    <row r="6" spans="1:4" x14ac:dyDescent="0.25">
      <c r="A6" s="919" t="s">
        <v>127</v>
      </c>
      <c r="B6" s="52" t="s">
        <v>121</v>
      </c>
      <c r="C6" s="51" t="s">
        <v>114</v>
      </c>
      <c r="D6" s="267"/>
    </row>
    <row r="7" spans="1:4" ht="15" customHeight="1" x14ac:dyDescent="0.25">
      <c r="A7" s="1241" t="s">
        <v>148</v>
      </c>
      <c r="B7" s="1241" t="s">
        <v>116</v>
      </c>
      <c r="C7" s="1244" t="s">
        <v>149</v>
      </c>
      <c r="D7" s="267" t="s">
        <v>1830</v>
      </c>
    </row>
    <row r="8" spans="1:4" x14ac:dyDescent="0.25">
      <c r="A8" s="1242"/>
      <c r="B8" s="1242"/>
      <c r="C8" s="1245"/>
      <c r="D8" s="267" t="s">
        <v>1831</v>
      </c>
    </row>
    <row r="9" spans="1:4" x14ac:dyDescent="0.25">
      <c r="A9" s="1242"/>
      <c r="B9" s="1242"/>
      <c r="C9" s="1245"/>
      <c r="D9" s="267" t="s">
        <v>1832</v>
      </c>
    </row>
    <row r="10" spans="1:4" x14ac:dyDescent="0.25">
      <c r="A10" s="1242"/>
      <c r="B10" s="1242"/>
      <c r="C10" s="1245"/>
      <c r="D10" s="267" t="s">
        <v>1833</v>
      </c>
    </row>
    <row r="11" spans="1:4" x14ac:dyDescent="0.25">
      <c r="A11" s="1243"/>
      <c r="B11" s="1243"/>
      <c r="C11" s="1246"/>
      <c r="D11" s="267" t="s">
        <v>1834</v>
      </c>
    </row>
    <row r="12" spans="1:4" x14ac:dyDescent="0.25">
      <c r="A12" s="1241" t="s">
        <v>150</v>
      </c>
      <c r="B12" s="1241" t="s">
        <v>118</v>
      </c>
      <c r="C12" s="1244" t="s">
        <v>151</v>
      </c>
      <c r="D12" s="918" t="s">
        <v>1835</v>
      </c>
    </row>
    <row r="13" spans="1:4" x14ac:dyDescent="0.25">
      <c r="A13" s="1242"/>
      <c r="B13" s="1242"/>
      <c r="C13" s="1245"/>
      <c r="D13" s="918" t="s">
        <v>1836</v>
      </c>
    </row>
    <row r="14" spans="1:4" x14ac:dyDescent="0.25">
      <c r="A14" s="1242"/>
      <c r="B14" s="1242"/>
      <c r="C14" s="1245"/>
      <c r="D14" s="918" t="s">
        <v>1837</v>
      </c>
    </row>
    <row r="15" spans="1:4" x14ac:dyDescent="0.25">
      <c r="A15" s="1242"/>
      <c r="B15" s="1242"/>
      <c r="C15" s="1245"/>
      <c r="D15" s="918" t="s">
        <v>1838</v>
      </c>
    </row>
    <row r="16" spans="1:4" x14ac:dyDescent="0.25">
      <c r="A16" s="1242"/>
      <c r="B16" s="1242"/>
      <c r="C16" s="1245"/>
      <c r="D16" s="918" t="s">
        <v>1839</v>
      </c>
    </row>
    <row r="17" spans="1:4" x14ac:dyDescent="0.25">
      <c r="A17" s="1242"/>
      <c r="B17" s="1242"/>
      <c r="C17" s="1245"/>
      <c r="D17" s="918" t="s">
        <v>1840</v>
      </c>
    </row>
    <row r="18" spans="1:4" x14ac:dyDescent="0.25">
      <c r="A18" s="1242"/>
      <c r="B18" s="1242"/>
      <c r="C18" s="1245"/>
      <c r="D18" s="918" t="s">
        <v>1841</v>
      </c>
    </row>
    <row r="19" spans="1:4" x14ac:dyDescent="0.25">
      <c r="A19" s="1243"/>
      <c r="B19" s="1243"/>
      <c r="C19" s="1246"/>
      <c r="D19" s="918" t="s">
        <v>1842</v>
      </c>
    </row>
    <row r="20" spans="1:4" x14ac:dyDescent="0.25">
      <c r="A20" s="1241" t="s">
        <v>152</v>
      </c>
      <c r="B20" s="1241" t="s">
        <v>153</v>
      </c>
      <c r="C20" s="1244" t="s">
        <v>154</v>
      </c>
      <c r="D20" s="918" t="s">
        <v>1843</v>
      </c>
    </row>
    <row r="21" spans="1:4" ht="45" x14ac:dyDescent="0.25">
      <c r="A21" s="1242"/>
      <c r="B21" s="1242"/>
      <c r="C21" s="1245"/>
      <c r="D21" s="918" t="s">
        <v>1845</v>
      </c>
    </row>
    <row r="22" spans="1:4" ht="75" x14ac:dyDescent="0.25">
      <c r="A22" s="1243"/>
      <c r="B22" s="1243"/>
      <c r="C22" s="1246"/>
      <c r="D22" s="918" t="s">
        <v>1844</v>
      </c>
    </row>
    <row r="23" spans="1:4" ht="30" x14ac:dyDescent="0.25">
      <c r="A23" s="1186" t="s">
        <v>155</v>
      </c>
      <c r="B23" s="1186" t="s">
        <v>138</v>
      </c>
      <c r="C23" s="51" t="s">
        <v>156</v>
      </c>
      <c r="D23" s="267"/>
    </row>
    <row r="24" spans="1:4" x14ac:dyDescent="0.25">
      <c r="A24" s="1186" t="s">
        <v>157</v>
      </c>
      <c r="B24" s="1186" t="s">
        <v>140</v>
      </c>
      <c r="C24" s="51" t="s">
        <v>158</v>
      </c>
      <c r="D24" s="267"/>
    </row>
  </sheetData>
  <mergeCells count="9">
    <mergeCell ref="A20:A22"/>
    <mergeCell ref="B20:B22"/>
    <mergeCell ref="C20:C22"/>
    <mergeCell ref="A7:A11"/>
    <mergeCell ref="B7:B11"/>
    <mergeCell ref="C7:C11"/>
    <mergeCell ref="A12:A19"/>
    <mergeCell ref="B12:B19"/>
    <mergeCell ref="C12:C19"/>
  </mergeCells>
  <conditionalFormatting sqref="C7 C12 C20">
    <cfRule type="cellIs" dxfId="60" priority="2" stopIfTrue="1" operator="lessThan">
      <formula>0</formula>
    </cfRule>
  </conditionalFormatting>
  <conditionalFormatting sqref="C23:C24">
    <cfRule type="cellIs" dxfId="59"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III</oddHeader>
    <oddFooter>&amp;C&amp;P</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BD34"/>
  <sheetViews>
    <sheetView showGridLines="0" zoomScaleNormal="100" workbookViewId="0">
      <selection activeCell="D4" sqref="D4"/>
    </sheetView>
  </sheetViews>
  <sheetFormatPr defaultColWidth="8.7109375" defaultRowHeight="12.75" x14ac:dyDescent="0.25"/>
  <cols>
    <col min="1" max="1" width="6.28515625" style="397" customWidth="1"/>
    <col min="2" max="2" width="52.7109375" style="397" customWidth="1"/>
    <col min="3" max="3" width="13.5703125" style="1027" customWidth="1"/>
    <col min="4" max="6" width="13.28515625" style="1027" customWidth="1"/>
    <col min="7" max="7" width="12.5703125" style="1027" customWidth="1"/>
    <col min="8" max="8" width="17.7109375" style="397" customWidth="1"/>
    <col min="9" max="11" width="17.7109375" style="387" customWidth="1"/>
    <col min="12" max="12" width="19.28515625" style="387" customWidth="1"/>
    <col min="13" max="14" width="17.7109375" style="387" customWidth="1"/>
    <col min="15" max="15" width="13.7109375" style="387" customWidth="1"/>
    <col min="16" max="56" width="8.7109375" style="387"/>
    <col min="57" max="16384" width="8.7109375" style="397"/>
  </cols>
  <sheetData>
    <row r="1" spans="1:10" s="387" customFormat="1" ht="18.75" x14ac:dyDescent="0.25">
      <c r="A1" s="407" t="s">
        <v>1740</v>
      </c>
      <c r="B1" s="407"/>
      <c r="C1" s="420"/>
      <c r="D1" s="420"/>
      <c r="E1" s="420"/>
      <c r="F1" s="420"/>
      <c r="G1" s="420" t="s">
        <v>167</v>
      </c>
      <c r="H1" s="387" t="s">
        <v>1229</v>
      </c>
    </row>
    <row r="2" spans="1:10" ht="30.75" customHeight="1" x14ac:dyDescent="0.25">
      <c r="A2" s="1304" t="s">
        <v>1711</v>
      </c>
      <c r="B2" s="1304"/>
      <c r="C2" s="1304"/>
      <c r="D2" s="1304"/>
      <c r="E2" s="1304"/>
      <c r="F2" s="1304"/>
      <c r="G2" s="1304"/>
      <c r="H2" s="575"/>
    </row>
    <row r="3" spans="1:10" ht="15" x14ac:dyDescent="0.25">
      <c r="A3"/>
      <c r="B3"/>
      <c r="C3" s="420"/>
      <c r="D3" s="420"/>
      <c r="E3" s="420"/>
      <c r="F3" s="420"/>
      <c r="G3" s="420"/>
      <c r="H3" s="387"/>
    </row>
    <row r="4" spans="1:10" x14ac:dyDescent="0.25">
      <c r="A4" s="387"/>
      <c r="B4" s="387"/>
      <c r="C4" s="420"/>
      <c r="D4" s="420"/>
      <c r="E4" s="420"/>
      <c r="F4" s="420"/>
      <c r="G4" s="420"/>
      <c r="H4" s="387"/>
    </row>
    <row r="5" spans="1:10" s="387" customFormat="1" ht="15" x14ac:dyDescent="0.25">
      <c r="A5" s="582"/>
      <c r="B5" s="582"/>
      <c r="C5" s="991" t="s">
        <v>6</v>
      </c>
      <c r="D5" s="991" t="s">
        <v>7</v>
      </c>
      <c r="E5" s="991" t="s">
        <v>8</v>
      </c>
      <c r="F5" s="991" t="s">
        <v>43</v>
      </c>
      <c r="G5" s="581" t="s">
        <v>44</v>
      </c>
    </row>
    <row r="6" spans="1:10" s="387" customFormat="1" ht="15" x14ac:dyDescent="0.25">
      <c r="A6" s="582"/>
      <c r="B6" s="582"/>
      <c r="C6" s="993" t="s">
        <v>9</v>
      </c>
      <c r="D6" s="583" t="s">
        <v>10</v>
      </c>
      <c r="E6" s="583" t="s">
        <v>46</v>
      </c>
      <c r="F6" s="583" t="s">
        <v>47</v>
      </c>
      <c r="G6" s="584" t="s">
        <v>48</v>
      </c>
    </row>
    <row r="7" spans="1:10" s="387" customFormat="1" ht="15" x14ac:dyDescent="0.25">
      <c r="A7" s="1652" t="s">
        <v>1712</v>
      </c>
      <c r="B7" s="1653"/>
      <c r="C7" s="1653"/>
      <c r="D7" s="1653"/>
      <c r="E7" s="1653"/>
      <c r="F7" s="1653"/>
      <c r="G7" s="1653"/>
    </row>
    <row r="8" spans="1:10" s="387" customFormat="1" ht="24.75" customHeight="1" x14ac:dyDescent="0.25">
      <c r="A8" s="431">
        <v>1</v>
      </c>
      <c r="B8" s="432" t="s">
        <v>1741</v>
      </c>
      <c r="C8" s="1023">
        <v>32908461.2842349</v>
      </c>
      <c r="D8" s="1022"/>
      <c r="E8" s="1023">
        <v>33829024.623856403</v>
      </c>
      <c r="F8" s="1022"/>
      <c r="G8" s="1024">
        <v>33173898.3302944</v>
      </c>
      <c r="H8" s="433"/>
      <c r="I8" s="433"/>
      <c r="J8" s="433"/>
    </row>
    <row r="9" spans="1:10" s="387" customFormat="1" ht="45" x14ac:dyDescent="0.25">
      <c r="A9" s="431">
        <v>2</v>
      </c>
      <c r="B9" s="432" t="s">
        <v>1713</v>
      </c>
      <c r="C9" s="1023">
        <v>32188503.274633698</v>
      </c>
      <c r="D9" s="1022"/>
      <c r="E9" s="1023">
        <v>33109066.614255201</v>
      </c>
      <c r="F9" s="1022"/>
      <c r="G9" s="1024">
        <v>32165957.116852701</v>
      </c>
      <c r="H9" s="435"/>
      <c r="I9" s="435"/>
      <c r="J9" s="435"/>
    </row>
    <row r="10" spans="1:10" s="387" customFormat="1" ht="75" x14ac:dyDescent="0.25">
      <c r="A10" s="431" t="s">
        <v>395</v>
      </c>
      <c r="B10" s="432" t="s">
        <v>1714</v>
      </c>
      <c r="C10" s="1023">
        <v>32908461.2842349</v>
      </c>
      <c r="D10" s="1022"/>
      <c r="E10" s="1023">
        <v>33829024.623856403</v>
      </c>
      <c r="F10" s="1022"/>
      <c r="G10" s="1024">
        <v>33173898.3302944</v>
      </c>
      <c r="H10" s="435"/>
      <c r="I10" s="435"/>
      <c r="J10" s="435"/>
    </row>
    <row r="11" spans="1:10" s="387" customFormat="1" ht="15" x14ac:dyDescent="0.25">
      <c r="A11" s="431">
        <v>3</v>
      </c>
      <c r="B11" s="432" t="s">
        <v>51</v>
      </c>
      <c r="C11" s="1023">
        <v>40723123.336653903</v>
      </c>
      <c r="D11" s="1022"/>
      <c r="E11" s="1023">
        <v>41224176.100690201</v>
      </c>
      <c r="F11" s="1022"/>
      <c r="G11" s="1024">
        <v>40671096.435737699</v>
      </c>
      <c r="H11" s="435"/>
      <c r="I11" s="435"/>
      <c r="J11" s="435"/>
    </row>
    <row r="12" spans="1:10" s="387" customFormat="1" ht="29.25" customHeight="1" x14ac:dyDescent="0.25">
      <c r="A12" s="431">
        <v>4</v>
      </c>
      <c r="B12" s="432" t="s">
        <v>1715</v>
      </c>
      <c r="C12" s="1023">
        <v>40003165.327052698</v>
      </c>
      <c r="D12" s="1022"/>
      <c r="E12" s="1023">
        <v>40504218.091089107</v>
      </c>
      <c r="F12" s="1022"/>
      <c r="G12" s="1024">
        <v>39663155.222296</v>
      </c>
      <c r="H12" s="435"/>
      <c r="I12" s="435"/>
      <c r="J12" s="435"/>
    </row>
    <row r="13" spans="1:10" s="387" customFormat="1" ht="75" x14ac:dyDescent="0.25">
      <c r="A13" s="431" t="s">
        <v>1716</v>
      </c>
      <c r="B13" s="432" t="s">
        <v>1717</v>
      </c>
      <c r="C13" s="1023">
        <v>40723123.336653903</v>
      </c>
      <c r="D13" s="1022"/>
      <c r="E13" s="1023">
        <v>41224176.100690201</v>
      </c>
      <c r="F13" s="1022"/>
      <c r="G13" s="1024">
        <v>40671096.435737699</v>
      </c>
      <c r="H13" s="436"/>
      <c r="I13" s="436"/>
      <c r="J13" s="436"/>
    </row>
    <row r="14" spans="1:10" s="387" customFormat="1" ht="15" x14ac:dyDescent="0.25">
      <c r="A14" s="431">
        <v>5</v>
      </c>
      <c r="B14" s="432" t="s">
        <v>354</v>
      </c>
      <c r="C14" s="1023">
        <v>41086561.429690301</v>
      </c>
      <c r="D14" s="1022"/>
      <c r="E14" s="1023">
        <v>41520276.528988294</v>
      </c>
      <c r="F14" s="1022"/>
      <c r="G14" s="1024">
        <v>40996883.619057603</v>
      </c>
      <c r="H14" s="436"/>
      <c r="I14" s="436"/>
      <c r="J14" s="436"/>
    </row>
    <row r="15" spans="1:10" s="387" customFormat="1" ht="45" x14ac:dyDescent="0.25">
      <c r="A15" s="431">
        <v>6</v>
      </c>
      <c r="B15" s="432" t="s">
        <v>1718</v>
      </c>
      <c r="C15" s="1023">
        <v>40366603.420089103</v>
      </c>
      <c r="D15" s="1022"/>
      <c r="E15" s="1023">
        <v>40800318.519387104</v>
      </c>
      <c r="F15" s="1022"/>
      <c r="G15" s="1024">
        <v>39988942.405615903</v>
      </c>
      <c r="H15" s="436"/>
      <c r="I15" s="436"/>
      <c r="J15" s="436"/>
    </row>
    <row r="16" spans="1:10" s="387" customFormat="1" ht="75" x14ac:dyDescent="0.25">
      <c r="A16" s="431" t="s">
        <v>1719</v>
      </c>
      <c r="B16" s="585" t="s">
        <v>1720</v>
      </c>
      <c r="C16" s="1023">
        <v>41086561.429690301</v>
      </c>
      <c r="D16" s="1022"/>
      <c r="E16" s="1023">
        <v>41520276.528988294</v>
      </c>
      <c r="F16" s="1022"/>
      <c r="G16" s="1024">
        <v>40996883.619057603</v>
      </c>
      <c r="H16" s="397"/>
    </row>
    <row r="17" spans="1:7" ht="15" x14ac:dyDescent="0.25">
      <c r="A17" s="1652" t="s">
        <v>1721</v>
      </c>
      <c r="B17" s="1653"/>
      <c r="C17" s="1653"/>
      <c r="D17" s="1653"/>
      <c r="E17" s="1653"/>
      <c r="F17" s="1653"/>
      <c r="G17" s="1653"/>
    </row>
    <row r="18" spans="1:7" ht="15" x14ac:dyDescent="0.25">
      <c r="A18" s="431">
        <v>7</v>
      </c>
      <c r="B18" s="432" t="s">
        <v>1722</v>
      </c>
      <c r="C18" s="1023">
        <v>250883470.877621</v>
      </c>
      <c r="D18" s="1022"/>
      <c r="E18" s="1023">
        <v>255370197.266936</v>
      </c>
      <c r="F18" s="1022"/>
      <c r="G18" s="1024">
        <v>260237697.18735901</v>
      </c>
    </row>
    <row r="19" spans="1:7" ht="45" x14ac:dyDescent="0.25">
      <c r="A19" s="431">
        <v>8</v>
      </c>
      <c r="B19" s="432" t="s">
        <v>1723</v>
      </c>
      <c r="C19" s="1023">
        <v>250080612.231334</v>
      </c>
      <c r="D19" s="1022"/>
      <c r="E19" s="1023">
        <v>254820775.593115</v>
      </c>
      <c r="F19" s="1022"/>
      <c r="G19" s="1024">
        <v>259018036.10790801</v>
      </c>
    </row>
    <row r="20" spans="1:7" ht="15" x14ac:dyDescent="0.25">
      <c r="A20" s="1652" t="s">
        <v>1724</v>
      </c>
      <c r="B20" s="1653"/>
      <c r="C20" s="1653"/>
      <c r="D20" s="1653"/>
      <c r="E20" s="1653"/>
      <c r="F20" s="1653"/>
      <c r="G20" s="1653"/>
    </row>
    <row r="21" spans="1:7" ht="30" x14ac:dyDescent="0.25">
      <c r="A21" s="431">
        <v>9</v>
      </c>
      <c r="B21" s="432" t="s">
        <v>1725</v>
      </c>
      <c r="C21" s="1025">
        <v>0.13120000000000001</v>
      </c>
      <c r="D21" s="1022"/>
      <c r="E21" s="1025">
        <v>0.132471014085183</v>
      </c>
      <c r="F21" s="1028"/>
      <c r="G21" s="1026">
        <v>0.12747537612281701</v>
      </c>
    </row>
    <row r="22" spans="1:7" ht="60" x14ac:dyDescent="0.25">
      <c r="A22" s="431">
        <v>10</v>
      </c>
      <c r="B22" s="432" t="s">
        <v>1726</v>
      </c>
      <c r="C22" s="1025">
        <v>0.12870999999999999</v>
      </c>
      <c r="D22" s="1022"/>
      <c r="E22" s="1025">
        <v>0.12993127631722201</v>
      </c>
      <c r="F22" s="1028"/>
      <c r="G22" s="1026">
        <v>0.124184236743469</v>
      </c>
    </row>
    <row r="23" spans="1:7" ht="90" x14ac:dyDescent="0.25">
      <c r="A23" s="431" t="s">
        <v>1727</v>
      </c>
      <c r="B23" s="432" t="s">
        <v>1728</v>
      </c>
      <c r="C23" s="1025">
        <v>0.13120000000000001</v>
      </c>
      <c r="D23" s="1022"/>
      <c r="E23" s="1025">
        <v>0.132471014085183</v>
      </c>
      <c r="F23" s="1028"/>
      <c r="G23" s="1026">
        <v>0.12747537612281701</v>
      </c>
    </row>
    <row r="24" spans="1:7" ht="30" x14ac:dyDescent="0.25">
      <c r="A24" s="431">
        <v>11</v>
      </c>
      <c r="B24" s="432" t="s">
        <v>1729</v>
      </c>
      <c r="C24" s="1025">
        <v>0.1623</v>
      </c>
      <c r="D24" s="1022"/>
      <c r="E24" s="1025">
        <v>0.161429673885231</v>
      </c>
      <c r="F24" s="1028"/>
      <c r="G24" s="1026">
        <v>0.15628441565272699</v>
      </c>
    </row>
    <row r="25" spans="1:7" ht="60" x14ac:dyDescent="0.25">
      <c r="A25" s="431">
        <v>12</v>
      </c>
      <c r="B25" s="432" t="s">
        <v>1730</v>
      </c>
      <c r="C25" s="1025">
        <v>0.15995999999999999</v>
      </c>
      <c r="D25" s="1022"/>
      <c r="E25" s="1025">
        <v>0.15895237440914201</v>
      </c>
      <c r="F25" s="1028"/>
      <c r="G25" s="1026">
        <v>0.15312893193959701</v>
      </c>
    </row>
    <row r="26" spans="1:7" ht="90" x14ac:dyDescent="0.25">
      <c r="A26" s="431" t="s">
        <v>1731</v>
      </c>
      <c r="B26" s="432" t="s">
        <v>1732</v>
      </c>
      <c r="C26" s="1025">
        <v>0.1623</v>
      </c>
      <c r="D26" s="1022"/>
      <c r="E26" s="1025">
        <v>0.161429673885231</v>
      </c>
      <c r="F26" s="1028"/>
      <c r="G26" s="1026">
        <v>0.15628441565272699</v>
      </c>
    </row>
    <row r="27" spans="1:7" ht="30" x14ac:dyDescent="0.25">
      <c r="A27" s="431">
        <v>13</v>
      </c>
      <c r="B27" s="432" t="s">
        <v>1733</v>
      </c>
      <c r="C27" s="1025">
        <v>0.1638</v>
      </c>
      <c r="D27" s="1022"/>
      <c r="E27" s="1025">
        <v>0.162589172997128</v>
      </c>
      <c r="F27" s="1028"/>
      <c r="G27" s="1026">
        <v>0.157536298784344</v>
      </c>
    </row>
    <row r="28" spans="1:7" ht="60" x14ac:dyDescent="0.25">
      <c r="A28" s="431">
        <v>14</v>
      </c>
      <c r="B28" s="432" t="s">
        <v>1734</v>
      </c>
      <c r="C28" s="1025">
        <v>0.16141</v>
      </c>
      <c r="D28" s="1022"/>
      <c r="E28" s="1025">
        <v>0.160114373538114</v>
      </c>
      <c r="F28" s="1028"/>
      <c r="G28" s="1026">
        <v>0.15438670992376899</v>
      </c>
    </row>
    <row r="29" spans="1:7" ht="84" customHeight="1" x14ac:dyDescent="0.25">
      <c r="A29" s="431" t="s">
        <v>1735</v>
      </c>
      <c r="B29" s="432" t="s">
        <v>1736</v>
      </c>
      <c r="C29" s="1025">
        <v>0.1638</v>
      </c>
      <c r="D29" s="1022"/>
      <c r="E29" s="1025">
        <v>0.162589172997128</v>
      </c>
      <c r="F29" s="1028"/>
      <c r="G29" s="1026">
        <v>0.157536298784344</v>
      </c>
    </row>
    <row r="30" spans="1:7" ht="15" x14ac:dyDescent="0.25">
      <c r="A30" s="1652" t="s">
        <v>80</v>
      </c>
      <c r="B30" s="1653"/>
      <c r="C30" s="1653"/>
      <c r="D30" s="1653"/>
      <c r="E30" s="1653"/>
      <c r="F30" s="1653"/>
      <c r="G30" s="1653"/>
    </row>
    <row r="31" spans="1:7" ht="15" x14ac:dyDescent="0.25">
      <c r="A31" s="431">
        <v>15</v>
      </c>
      <c r="B31" s="432" t="s">
        <v>1737</v>
      </c>
      <c r="C31" s="1023">
        <v>346449345.33974099</v>
      </c>
      <c r="D31" s="1022"/>
      <c r="E31" s="1023">
        <v>343042817.13811702</v>
      </c>
      <c r="F31" s="1022"/>
      <c r="G31" s="1024">
        <v>316630945.33048099</v>
      </c>
    </row>
    <row r="32" spans="1:7" ht="15" x14ac:dyDescent="0.25">
      <c r="A32" s="431">
        <v>16</v>
      </c>
      <c r="B32" s="432" t="s">
        <v>80</v>
      </c>
      <c r="C32" s="1025">
        <v>0.11754423520910169</v>
      </c>
      <c r="D32" s="1022"/>
      <c r="E32" s="1025">
        <v>0.1201721010939938</v>
      </c>
      <c r="F32" s="1022"/>
      <c r="G32" s="1026">
        <v>0.12844953102511</v>
      </c>
    </row>
    <row r="33" spans="1:7" ht="45" x14ac:dyDescent="0.25">
      <c r="A33" s="431">
        <v>17</v>
      </c>
      <c r="B33" s="432" t="s">
        <v>1738</v>
      </c>
      <c r="C33" s="1025">
        <v>0.11546613051851502</v>
      </c>
      <c r="D33" s="1022"/>
      <c r="E33" s="1025">
        <v>0.11807336013912541</v>
      </c>
      <c r="F33" s="1022"/>
      <c r="G33" s="1026">
        <v>0.12526619967892899</v>
      </c>
    </row>
    <row r="34" spans="1:7" ht="15" x14ac:dyDescent="0.25">
      <c r="A34" s="431" t="s">
        <v>1739</v>
      </c>
      <c r="B34" s="432" t="s">
        <v>354</v>
      </c>
      <c r="C34" s="1023">
        <v>41086561.429690301</v>
      </c>
      <c r="D34" s="1022"/>
      <c r="E34" s="1023">
        <v>41520276.528988294</v>
      </c>
      <c r="F34" s="1022"/>
      <c r="G34" s="1024">
        <v>40996883.619057603</v>
      </c>
    </row>
  </sheetData>
  <mergeCells count="5">
    <mergeCell ref="A7:G7"/>
    <mergeCell ref="A17:G17"/>
    <mergeCell ref="A20:G20"/>
    <mergeCell ref="A2:G2"/>
    <mergeCell ref="A30:G30"/>
  </mergeCells>
  <pageMargins left="0.70866141732283472" right="0.70866141732283472" top="0.74803149606299213" bottom="0.74803149606299213" header="0.31496062992125984" footer="0.31496062992125984"/>
  <pageSetup paperSize="9" orientation="landscape" r:id="rId1"/>
  <headerFooter>
    <oddHeader xml:space="preserve">&amp;CCS
</oddHead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5" x14ac:dyDescent="0.25"/>
  <cols>
    <col min="12" max="12" width="62" customWidth="1"/>
  </cols>
  <sheetData>
    <row r="2" spans="2:12" x14ac:dyDescent="0.25">
      <c r="B2" s="491" t="s">
        <v>1676</v>
      </c>
    </row>
    <row r="3" spans="2:12" x14ac:dyDescent="0.25">
      <c r="B3" t="s">
        <v>1677</v>
      </c>
    </row>
    <row r="5" spans="2:12" x14ac:dyDescent="0.25">
      <c r="B5" s="1247" t="s">
        <v>159</v>
      </c>
      <c r="C5" s="1248"/>
      <c r="D5" s="1248"/>
      <c r="E5" s="1248"/>
      <c r="F5" s="1248"/>
      <c r="G5" s="1248"/>
      <c r="H5" s="1248"/>
      <c r="I5" s="1248"/>
      <c r="J5" s="1248"/>
      <c r="K5" s="1248"/>
      <c r="L5" s="1249"/>
    </row>
    <row r="6" spans="2:12" x14ac:dyDescent="0.25">
      <c r="B6" s="1218" t="s">
        <v>160</v>
      </c>
      <c r="C6" s="1214"/>
      <c r="D6" s="1214"/>
      <c r="E6" s="1214"/>
      <c r="F6" s="1214"/>
      <c r="G6" s="1214"/>
      <c r="H6" s="1214"/>
      <c r="I6" s="1214"/>
      <c r="J6" s="1214"/>
      <c r="K6" s="1214"/>
      <c r="L6" s="1219"/>
    </row>
    <row r="7" spans="2:12" ht="22.5" customHeight="1" x14ac:dyDescent="0.25">
      <c r="B7" s="1218" t="s">
        <v>161</v>
      </c>
      <c r="C7" s="1214"/>
      <c r="D7" s="1214"/>
      <c r="E7" s="1214"/>
      <c r="F7" s="1214"/>
      <c r="G7" s="1214"/>
      <c r="H7" s="1214"/>
      <c r="I7" s="1214"/>
      <c r="J7" s="1214"/>
      <c r="K7" s="1214"/>
      <c r="L7" s="1219"/>
    </row>
    <row r="8" spans="2:12" x14ac:dyDescent="0.25">
      <c r="B8" s="1218" t="s">
        <v>162</v>
      </c>
      <c r="C8" s="1214"/>
      <c r="D8" s="1214"/>
      <c r="E8" s="1214"/>
      <c r="F8" s="1214"/>
      <c r="G8" s="1214"/>
      <c r="H8" s="1214"/>
      <c r="I8" s="1214"/>
      <c r="J8" s="1214"/>
      <c r="K8" s="1214"/>
      <c r="L8" s="1219"/>
    </row>
    <row r="9" spans="2:12" ht="22.5" customHeight="1" x14ac:dyDescent="0.25">
      <c r="B9" s="1218" t="s">
        <v>163</v>
      </c>
      <c r="C9" s="1214"/>
      <c r="D9" s="1214"/>
      <c r="E9" s="1214"/>
      <c r="F9" s="1214"/>
      <c r="G9" s="1214"/>
      <c r="H9" s="1214"/>
      <c r="I9" s="1214"/>
      <c r="J9" s="1214"/>
      <c r="K9" s="1214"/>
      <c r="L9" s="1219"/>
    </row>
    <row r="10" spans="2:12" ht="22.5" customHeight="1" x14ac:dyDescent="0.25">
      <c r="B10" s="1220" t="s">
        <v>164</v>
      </c>
      <c r="C10" s="1221"/>
      <c r="D10" s="1221"/>
      <c r="E10" s="1221"/>
      <c r="F10" s="1221"/>
      <c r="G10" s="1221"/>
      <c r="H10" s="1221"/>
      <c r="I10" s="1221"/>
      <c r="J10" s="1221"/>
      <c r="K10" s="1221"/>
      <c r="L10" s="1222"/>
    </row>
    <row r="11" spans="2:12" ht="22.5" customHeight="1" x14ac:dyDescent="0.25"/>
    <row r="12" spans="2:12" ht="22.5" customHeight="1" x14ac:dyDescent="0.25">
      <c r="B12" s="1213"/>
      <c r="C12" s="1213"/>
      <c r="D12" s="1213"/>
      <c r="E12" s="1213"/>
      <c r="F12" s="1213"/>
      <c r="G12" s="1213"/>
      <c r="H12" s="1213"/>
      <c r="I12" s="1213"/>
      <c r="J12" s="1213"/>
      <c r="K12" s="1213"/>
      <c r="L12" s="1213"/>
    </row>
    <row r="13" spans="2:12" ht="22.5" customHeight="1" x14ac:dyDescent="0.25">
      <c r="B13" s="1214"/>
      <c r="C13" s="1214"/>
      <c r="D13" s="1214"/>
      <c r="E13" s="1214"/>
      <c r="F13" s="1214"/>
      <c r="G13" s="1214"/>
      <c r="H13" s="1214"/>
      <c r="I13" s="1214"/>
      <c r="J13" s="1214"/>
      <c r="K13" s="1214"/>
      <c r="L13" s="1214"/>
    </row>
    <row r="14" spans="2:12" ht="22.5" customHeight="1" x14ac:dyDescent="0.25">
      <c r="B14" s="1213"/>
      <c r="C14" s="1213"/>
      <c r="D14" s="1213"/>
      <c r="E14" s="1213"/>
      <c r="F14" s="1213"/>
      <c r="G14" s="1213"/>
      <c r="H14" s="1213"/>
      <c r="I14" s="1213"/>
      <c r="J14" s="1213"/>
      <c r="K14" s="1213"/>
      <c r="L14" s="1213"/>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V</oddHeader>
    <oddFooter>&amp;C1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O51"/>
  <sheetViews>
    <sheetView showGridLines="0" topLeftCell="A5" zoomScaleNormal="100" zoomScalePageLayoutView="90" workbookViewId="0">
      <selection activeCell="Q10" sqref="Q10"/>
    </sheetView>
  </sheetViews>
  <sheetFormatPr defaultColWidth="9.28515625" defaultRowHeight="15" x14ac:dyDescent="0.25"/>
  <cols>
    <col min="1" max="1" width="3.28515625" customWidth="1"/>
    <col min="2" max="2" width="4" style="53" bestFit="1" customWidth="1"/>
    <col min="3" max="3" width="36.7109375" customWidth="1"/>
    <col min="4" max="5" width="23" customWidth="1"/>
    <col min="6" max="8" width="21.28515625" customWidth="1"/>
    <col min="9" max="9" width="25" customWidth="1"/>
    <col min="10" max="10" width="21.28515625" customWidth="1"/>
    <col min="11" max="11" width="2.42578125" customWidth="1"/>
  </cols>
  <sheetData>
    <row r="2" spans="2:15" ht="24" customHeight="1" x14ac:dyDescent="0.25">
      <c r="C2" s="54" t="s">
        <v>159</v>
      </c>
      <c r="D2" s="54"/>
      <c r="E2" s="54"/>
      <c r="F2" s="54"/>
      <c r="G2" s="54"/>
      <c r="H2" s="54"/>
      <c r="I2" s="54"/>
      <c r="J2" s="54"/>
    </row>
    <row r="3" spans="2:15" x14ac:dyDescent="0.25">
      <c r="B3"/>
      <c r="D3" s="55" t="s">
        <v>6</v>
      </c>
      <c r="E3" s="55" t="s">
        <v>7</v>
      </c>
      <c r="F3" s="55" t="s">
        <v>8</v>
      </c>
      <c r="G3" s="55" t="s">
        <v>43</v>
      </c>
      <c r="H3" s="55" t="s">
        <v>44</v>
      </c>
      <c r="I3" s="55" t="s">
        <v>165</v>
      </c>
      <c r="J3" s="55" t="s">
        <v>166</v>
      </c>
    </row>
    <row r="4" spans="2:15" x14ac:dyDescent="0.25">
      <c r="B4"/>
      <c r="C4" t="s">
        <v>167</v>
      </c>
      <c r="D4" s="1250" t="s">
        <v>168</v>
      </c>
      <c r="E4" s="1250" t="s">
        <v>169</v>
      </c>
      <c r="F4" s="1251" t="s">
        <v>170</v>
      </c>
      <c r="G4" s="1251"/>
      <c r="H4" s="1251"/>
      <c r="I4" s="1251"/>
      <c r="J4" s="1251"/>
    </row>
    <row r="5" spans="2:15" ht="72" customHeight="1" x14ac:dyDescent="0.25">
      <c r="B5"/>
      <c r="C5" s="891"/>
      <c r="D5" s="1250"/>
      <c r="E5" s="1250"/>
      <c r="F5" s="889" t="s">
        <v>171</v>
      </c>
      <c r="G5" s="889" t="s">
        <v>172</v>
      </c>
      <c r="H5" s="889" t="s">
        <v>173</v>
      </c>
      <c r="I5" s="889" t="s">
        <v>174</v>
      </c>
      <c r="J5" s="889" t="s">
        <v>175</v>
      </c>
    </row>
    <row r="6" spans="2:15" ht="30" x14ac:dyDescent="0.25">
      <c r="B6" s="56"/>
      <c r="C6" s="57" t="s">
        <v>176</v>
      </c>
      <c r="D6" s="999" t="s">
        <v>2037</v>
      </c>
      <c r="E6" s="1000" t="s">
        <v>2038</v>
      </c>
      <c r="F6" s="1000" t="s">
        <v>2038</v>
      </c>
      <c r="G6" s="1000" t="s">
        <v>2038</v>
      </c>
      <c r="H6" s="1000" t="s">
        <v>2038</v>
      </c>
      <c r="I6" s="1000" t="s">
        <v>2038</v>
      </c>
      <c r="J6" s="1000" t="s">
        <v>2038</v>
      </c>
      <c r="O6" s="60"/>
    </row>
    <row r="7" spans="2:15" x14ac:dyDescent="0.25">
      <c r="B7" s="61">
        <v>1</v>
      </c>
      <c r="C7" s="62" t="s">
        <v>1940</v>
      </c>
      <c r="D7" s="994">
        <v>2818636.7608015998</v>
      </c>
      <c r="E7" s="995">
        <v>69694301.529836103</v>
      </c>
      <c r="F7" s="995">
        <v>69694301.529836118</v>
      </c>
      <c r="G7" s="995">
        <v>0</v>
      </c>
      <c r="H7" s="995"/>
      <c r="I7" s="995">
        <v>0</v>
      </c>
      <c r="J7" s="1001">
        <v>0</v>
      </c>
    </row>
    <row r="8" spans="2:15" x14ac:dyDescent="0.25">
      <c r="B8" s="61">
        <v>2</v>
      </c>
      <c r="C8" s="880" t="s">
        <v>1941</v>
      </c>
      <c r="D8" s="994">
        <v>197898.36260483501</v>
      </c>
      <c r="E8" s="995">
        <v>4919360.7271808097</v>
      </c>
      <c r="F8" s="995">
        <v>0</v>
      </c>
      <c r="G8" s="995">
        <v>1118367.8316008104</v>
      </c>
      <c r="H8" s="995"/>
      <c r="I8" s="995">
        <v>3800992.8955799998</v>
      </c>
      <c r="J8" s="1001">
        <v>0</v>
      </c>
    </row>
    <row r="9" spans="2:15" x14ac:dyDescent="0.25">
      <c r="B9" s="61">
        <v>3</v>
      </c>
      <c r="C9" s="880" t="s">
        <v>1942</v>
      </c>
      <c r="D9" s="994">
        <v>19763.677085847601</v>
      </c>
      <c r="E9" s="995">
        <v>491285.48499999999</v>
      </c>
      <c r="F9" s="995">
        <v>0</v>
      </c>
      <c r="G9" s="995">
        <v>491285.48499999999</v>
      </c>
      <c r="H9" s="995"/>
      <c r="I9" s="995">
        <v>0</v>
      </c>
      <c r="J9" s="1001">
        <v>0</v>
      </c>
    </row>
    <row r="10" spans="2:15" ht="30" x14ac:dyDescent="0.25">
      <c r="B10" s="61">
        <v>4</v>
      </c>
      <c r="C10" s="880" t="s">
        <v>1943</v>
      </c>
      <c r="D10" s="994">
        <v>400019.36344455997</v>
      </c>
      <c r="E10" s="995">
        <v>9944016.31706772</v>
      </c>
      <c r="F10" s="995">
        <v>9944016.31706772</v>
      </c>
      <c r="G10" s="995">
        <v>0</v>
      </c>
      <c r="H10" s="995"/>
      <c r="I10" s="995">
        <v>0</v>
      </c>
      <c r="J10" s="1001">
        <v>0</v>
      </c>
    </row>
    <row r="11" spans="2:15" ht="45" x14ac:dyDescent="0.25">
      <c r="B11" s="61">
        <v>5</v>
      </c>
      <c r="C11" s="880" t="s">
        <v>1944</v>
      </c>
      <c r="D11" s="994">
        <v>662193.70699402795</v>
      </c>
      <c r="E11" s="995">
        <v>16199316.925605102</v>
      </c>
      <c r="F11" s="995">
        <v>16199316.925605059</v>
      </c>
      <c r="G11" s="995">
        <v>0</v>
      </c>
      <c r="H11" s="995"/>
      <c r="I11" s="995">
        <v>0</v>
      </c>
      <c r="J11" s="1001">
        <v>0</v>
      </c>
    </row>
    <row r="12" spans="2:15" x14ac:dyDescent="0.25">
      <c r="B12" s="61">
        <v>6</v>
      </c>
      <c r="C12" s="880" t="s">
        <v>1945</v>
      </c>
      <c r="D12" s="994">
        <v>574991.10062849906</v>
      </c>
      <c r="E12" s="995">
        <v>14293938.8584121</v>
      </c>
      <c r="F12" s="995">
        <v>14293938.858412046</v>
      </c>
      <c r="G12" s="995">
        <v>0</v>
      </c>
      <c r="H12" s="995"/>
      <c r="I12" s="995">
        <v>0</v>
      </c>
      <c r="J12" s="1001">
        <v>0</v>
      </c>
    </row>
    <row r="13" spans="2:15" x14ac:dyDescent="0.25">
      <c r="B13" s="61">
        <v>7</v>
      </c>
      <c r="C13" s="880" t="s">
        <v>1946</v>
      </c>
      <c r="D13" s="994">
        <v>4703.4892417682595</v>
      </c>
      <c r="E13" s="995">
        <v>114007.07878185</v>
      </c>
      <c r="F13" s="995">
        <v>114007.07878185</v>
      </c>
      <c r="G13" s="995">
        <v>0</v>
      </c>
      <c r="H13" s="995"/>
      <c r="I13" s="995">
        <v>0</v>
      </c>
      <c r="J13" s="1001">
        <v>0</v>
      </c>
    </row>
    <row r="14" spans="2:15" x14ac:dyDescent="0.25">
      <c r="B14" s="61">
        <v>8</v>
      </c>
      <c r="C14" s="880" t="s">
        <v>1947</v>
      </c>
      <c r="D14" s="994">
        <v>635456.62925340701</v>
      </c>
      <c r="E14" s="995">
        <v>15796761.6228629</v>
      </c>
      <c r="F14" s="995">
        <v>15796761.622862881</v>
      </c>
      <c r="G14" s="995">
        <v>0</v>
      </c>
      <c r="H14" s="995"/>
      <c r="I14" s="995">
        <v>0</v>
      </c>
      <c r="J14" s="1001">
        <v>0</v>
      </c>
    </row>
    <row r="15" spans="2:15" x14ac:dyDescent="0.25">
      <c r="B15" s="61">
        <v>9</v>
      </c>
      <c r="C15" s="880" t="s">
        <v>1948</v>
      </c>
      <c r="D15" s="994">
        <v>7453722.8175560907</v>
      </c>
      <c r="E15" s="995">
        <v>185635481.75363299</v>
      </c>
      <c r="F15" s="995">
        <v>185635481.75363305</v>
      </c>
      <c r="G15" s="995">
        <v>0</v>
      </c>
      <c r="H15" s="995"/>
      <c r="I15" s="995">
        <v>0</v>
      </c>
      <c r="J15" s="1001">
        <v>0</v>
      </c>
    </row>
    <row r="16" spans="2:15" ht="45" x14ac:dyDescent="0.25">
      <c r="B16" s="61">
        <v>10</v>
      </c>
      <c r="C16" s="880" t="s">
        <v>1949</v>
      </c>
      <c r="D16" s="994">
        <v>1091.4929999999999</v>
      </c>
      <c r="E16" s="995">
        <v>27134.51598</v>
      </c>
      <c r="F16" s="995">
        <v>27134.51598</v>
      </c>
      <c r="G16" s="995">
        <v>0</v>
      </c>
      <c r="H16" s="995"/>
      <c r="I16" s="995">
        <v>0</v>
      </c>
      <c r="J16" s="1001">
        <v>0</v>
      </c>
    </row>
    <row r="17" spans="2:10" ht="30" x14ac:dyDescent="0.25">
      <c r="B17" s="61">
        <v>11</v>
      </c>
      <c r="C17" s="880" t="s">
        <v>1950</v>
      </c>
      <c r="D17" s="994">
        <v>290276.43487801898</v>
      </c>
      <c r="E17" s="995">
        <v>6114861.8034745986</v>
      </c>
      <c r="F17" s="995">
        <v>6114861.8539425926</v>
      </c>
      <c r="G17" s="995">
        <v>0</v>
      </c>
      <c r="H17" s="995"/>
      <c r="I17" s="995">
        <v>0</v>
      </c>
      <c r="J17" s="1001">
        <v>0</v>
      </c>
    </row>
    <row r="18" spans="2:10" x14ac:dyDescent="0.25">
      <c r="B18" s="61">
        <v>12</v>
      </c>
      <c r="C18" s="880" t="s">
        <v>1951</v>
      </c>
      <c r="D18" s="994">
        <v>9515.8493247716087</v>
      </c>
      <c r="E18" s="995">
        <v>230095.7616921</v>
      </c>
      <c r="F18" s="995">
        <v>230095.7616921</v>
      </c>
      <c r="G18" s="995">
        <v>0</v>
      </c>
      <c r="H18" s="995"/>
      <c r="I18" s="995">
        <v>0</v>
      </c>
      <c r="J18" s="1001">
        <v>0</v>
      </c>
    </row>
    <row r="19" spans="2:10" x14ac:dyDescent="0.25">
      <c r="B19" s="61">
        <v>13</v>
      </c>
      <c r="C19" s="880" t="s">
        <v>1952</v>
      </c>
      <c r="D19" s="994">
        <v>4.2790179295116101E-4</v>
      </c>
      <c r="E19" s="995">
        <v>0</v>
      </c>
      <c r="F19" s="995">
        <v>0</v>
      </c>
      <c r="G19" s="995">
        <v>0</v>
      </c>
      <c r="H19" s="995"/>
      <c r="I19" s="995">
        <v>0</v>
      </c>
      <c r="J19" s="995">
        <v>0</v>
      </c>
    </row>
    <row r="20" spans="2:10" ht="30" x14ac:dyDescent="0.25">
      <c r="B20" s="61">
        <v>14</v>
      </c>
      <c r="C20" s="880" t="s">
        <v>1953</v>
      </c>
      <c r="D20" s="994">
        <v>77173.543853231502</v>
      </c>
      <c r="E20" s="995">
        <v>7537330.49850462</v>
      </c>
      <c r="F20" s="995">
        <v>7537330.4480366139</v>
      </c>
      <c r="G20" s="995">
        <v>0</v>
      </c>
      <c r="H20" s="995">
        <v>0</v>
      </c>
      <c r="I20" s="1001">
        <v>0</v>
      </c>
      <c r="J20" s="1001">
        <v>0</v>
      </c>
    </row>
    <row r="21" spans="2:10" x14ac:dyDescent="0.25">
      <c r="B21" s="61">
        <v>15</v>
      </c>
      <c r="C21" s="62" t="s">
        <v>1954</v>
      </c>
      <c r="D21" s="994">
        <v>134121.47465040899</v>
      </c>
      <c r="E21" s="995">
        <v>222047.54072699999</v>
      </c>
      <c r="F21" s="995">
        <v>222047.54072699999</v>
      </c>
      <c r="G21" s="995">
        <v>0</v>
      </c>
      <c r="H21" s="995">
        <v>0</v>
      </c>
      <c r="I21" s="1001">
        <v>0</v>
      </c>
      <c r="J21" s="1001">
        <v>0</v>
      </c>
    </row>
    <row r="22" spans="2:10" x14ac:dyDescent="0.25">
      <c r="B22" s="61">
        <v>16</v>
      </c>
      <c r="C22" s="62" t="s">
        <v>1955</v>
      </c>
      <c r="D22" s="994">
        <v>75698.692495058887</v>
      </c>
      <c r="E22" s="995">
        <v>1787923.3461861899</v>
      </c>
      <c r="F22" s="995">
        <v>0</v>
      </c>
      <c r="G22" s="995">
        <v>0</v>
      </c>
      <c r="H22" s="995">
        <v>0</v>
      </c>
      <c r="I22" s="1001">
        <v>0</v>
      </c>
      <c r="J22" s="1001">
        <v>1787923.3461861913</v>
      </c>
    </row>
    <row r="23" spans="2:10" x14ac:dyDescent="0.25">
      <c r="B23" s="61">
        <v>17</v>
      </c>
      <c r="C23" s="62" t="s">
        <v>1956</v>
      </c>
      <c r="D23" s="994">
        <v>310198.23701977596</v>
      </c>
      <c r="E23" s="995">
        <v>4653070.5964114107</v>
      </c>
      <c r="F23" s="995">
        <v>4653070.5964114098</v>
      </c>
      <c r="G23" s="995">
        <v>0</v>
      </c>
      <c r="H23" s="995">
        <v>0</v>
      </c>
      <c r="I23" s="1001">
        <v>0</v>
      </c>
      <c r="J23" s="1001">
        <v>0</v>
      </c>
    </row>
    <row r="24" spans="2:10" x14ac:dyDescent="0.25">
      <c r="B24" s="61">
        <v>18</v>
      </c>
      <c r="C24" s="62" t="s">
        <v>1957</v>
      </c>
      <c r="D24" s="994">
        <v>42037.878879997501</v>
      </c>
      <c r="E24" s="995">
        <v>947957.18227400002</v>
      </c>
      <c r="F24" s="995">
        <v>947957.18227400002</v>
      </c>
      <c r="G24" s="995">
        <v>0</v>
      </c>
      <c r="H24" s="995">
        <v>0</v>
      </c>
      <c r="I24" s="1001">
        <v>0</v>
      </c>
      <c r="J24" s="1001">
        <v>0</v>
      </c>
    </row>
    <row r="25" spans="2:10" x14ac:dyDescent="0.25">
      <c r="B25" s="1010" t="s">
        <v>177</v>
      </c>
      <c r="C25" s="65" t="s">
        <v>178</v>
      </c>
      <c r="D25" s="997">
        <v>13707499.512139799</v>
      </c>
      <c r="E25" s="998">
        <v>338608891.54362953</v>
      </c>
      <c r="F25" s="1003">
        <f>SUM(F7:F24)</f>
        <v>331410321.98526239</v>
      </c>
      <c r="G25" s="1003">
        <f t="shared" ref="G25:J25" si="0">SUM(G7:G24)</f>
        <v>1609653.3166008103</v>
      </c>
      <c r="H25" s="1003">
        <f t="shared" si="0"/>
        <v>0</v>
      </c>
      <c r="I25" s="1003">
        <f t="shared" si="0"/>
        <v>3800992.8955799998</v>
      </c>
      <c r="J25" s="1003">
        <f t="shared" si="0"/>
        <v>1787923.3461861913</v>
      </c>
    </row>
    <row r="26" spans="2:10" x14ac:dyDescent="0.25">
      <c r="B26" s="12"/>
      <c r="C26" s="62"/>
      <c r="D26" s="63"/>
      <c r="E26" s="64"/>
      <c r="F26" s="995"/>
      <c r="G26" s="995"/>
      <c r="H26" s="995"/>
      <c r="I26" s="1001"/>
      <c r="J26" s="1001"/>
    </row>
    <row r="27" spans="2:10" ht="30" x14ac:dyDescent="0.25">
      <c r="B27" s="12"/>
      <c r="C27" s="57" t="s">
        <v>179</v>
      </c>
      <c r="D27" s="58"/>
      <c r="E27" s="59"/>
      <c r="F27" s="59"/>
      <c r="G27" s="1002"/>
      <c r="H27" s="1002"/>
      <c r="I27" s="1002"/>
      <c r="J27" s="1002"/>
    </row>
    <row r="28" spans="2:10" x14ac:dyDescent="0.25">
      <c r="B28" s="61">
        <v>1</v>
      </c>
      <c r="C28" s="62" t="s">
        <v>1958</v>
      </c>
      <c r="D28" s="994">
        <v>574138.212338296</v>
      </c>
      <c r="E28" s="995">
        <v>15780308.188074101</v>
      </c>
      <c r="F28" s="995">
        <v>0</v>
      </c>
      <c r="G28" s="995">
        <v>0</v>
      </c>
      <c r="H28" s="995">
        <v>0</v>
      </c>
      <c r="I28" s="1001">
        <v>0</v>
      </c>
      <c r="J28" s="1001">
        <v>15780308.188074101</v>
      </c>
    </row>
    <row r="29" spans="2:10" x14ac:dyDescent="0.25">
      <c r="B29" s="61">
        <v>2</v>
      </c>
      <c r="C29" s="62" t="s">
        <v>1959</v>
      </c>
      <c r="D29" s="994">
        <v>93576.756680439998</v>
      </c>
      <c r="E29" s="995">
        <v>2584964.3231311101</v>
      </c>
      <c r="F29" s="995">
        <v>0</v>
      </c>
      <c r="G29" s="995">
        <v>0</v>
      </c>
      <c r="H29" s="995">
        <v>0</v>
      </c>
      <c r="I29" s="1001">
        <v>0</v>
      </c>
      <c r="J29" s="1001">
        <v>2584964.3231311101</v>
      </c>
    </row>
    <row r="30" spans="2:10" x14ac:dyDescent="0.25">
      <c r="B30" s="61">
        <v>3</v>
      </c>
      <c r="C30" s="880" t="s">
        <v>1960</v>
      </c>
      <c r="D30" s="994">
        <v>165305.906881473</v>
      </c>
      <c r="E30" s="995">
        <v>4295213.4512444697</v>
      </c>
      <c r="F30" s="995">
        <v>0</v>
      </c>
      <c r="G30" s="995">
        <v>0</v>
      </c>
      <c r="H30" s="995">
        <v>0</v>
      </c>
      <c r="I30" s="1001">
        <v>0</v>
      </c>
      <c r="J30" s="1001">
        <v>4295213.4512444697</v>
      </c>
    </row>
    <row r="31" spans="2:10" x14ac:dyDescent="0.25">
      <c r="B31" s="61">
        <v>4</v>
      </c>
      <c r="C31" s="880" t="s">
        <v>1961</v>
      </c>
      <c r="D31" s="994">
        <v>768501.81484800996</v>
      </c>
      <c r="E31" s="995">
        <v>17684769.356987499</v>
      </c>
      <c r="F31" s="995">
        <v>0</v>
      </c>
      <c r="G31" s="995">
        <v>0</v>
      </c>
      <c r="H31" s="995">
        <v>0</v>
      </c>
      <c r="I31" s="1001">
        <v>0</v>
      </c>
      <c r="J31" s="1001">
        <v>17684769.356987506</v>
      </c>
    </row>
    <row r="32" spans="2:10" ht="30" x14ac:dyDescent="0.25">
      <c r="B32" s="61">
        <v>5</v>
      </c>
      <c r="C32" s="880" t="s">
        <v>1962</v>
      </c>
      <c r="D32" s="994">
        <v>-32129.711766705099</v>
      </c>
      <c r="E32" s="995">
        <v>-3948588.2300332598</v>
      </c>
      <c r="F32" s="995">
        <v>0</v>
      </c>
      <c r="G32" s="995">
        <v>0</v>
      </c>
      <c r="H32" s="995">
        <v>0</v>
      </c>
      <c r="I32" s="1001">
        <v>0</v>
      </c>
      <c r="J32" s="1001">
        <v>-3948588.2300332608</v>
      </c>
    </row>
    <row r="33" spans="2:11" x14ac:dyDescent="0.25">
      <c r="B33" s="61">
        <v>6</v>
      </c>
      <c r="C33" s="880" t="s">
        <v>1963</v>
      </c>
      <c r="D33" s="994">
        <v>358335.42414515297</v>
      </c>
      <c r="E33" s="995">
        <v>11562483.0843501</v>
      </c>
      <c r="F33" s="995">
        <v>0</v>
      </c>
      <c r="G33" s="995">
        <v>0</v>
      </c>
      <c r="H33" s="995">
        <v>0</v>
      </c>
      <c r="I33" s="1001">
        <v>0</v>
      </c>
      <c r="J33" s="1001">
        <v>11562483.084350113</v>
      </c>
    </row>
    <row r="34" spans="2:11" x14ac:dyDescent="0.25">
      <c r="B34" s="61">
        <v>7</v>
      </c>
      <c r="C34" s="880" t="s">
        <v>1964</v>
      </c>
      <c r="D34" s="994">
        <v>104893.28238702001</v>
      </c>
      <c r="E34" s="995">
        <v>1464883.8948959301</v>
      </c>
      <c r="F34" s="995">
        <v>0</v>
      </c>
      <c r="G34" s="995">
        <v>0</v>
      </c>
      <c r="H34" s="995">
        <v>0</v>
      </c>
      <c r="I34" s="1001">
        <v>0</v>
      </c>
      <c r="J34" s="1001">
        <v>1464883.894895928</v>
      </c>
    </row>
    <row r="35" spans="2:11" x14ac:dyDescent="0.25">
      <c r="B35" s="996">
        <v>8</v>
      </c>
      <c r="C35" s="65" t="s">
        <v>391</v>
      </c>
      <c r="D35" s="997">
        <v>2032621.6855136871</v>
      </c>
      <c r="E35" s="998">
        <v>49424034.068649948</v>
      </c>
      <c r="F35" s="1003">
        <f>SUM(F28:F34)</f>
        <v>0</v>
      </c>
      <c r="G35" s="1003">
        <f t="shared" ref="G35:J35" si="1">SUM(G28:G34)</f>
        <v>0</v>
      </c>
      <c r="H35" s="1003">
        <f t="shared" si="1"/>
        <v>0</v>
      </c>
      <c r="I35" s="1003">
        <f t="shared" si="1"/>
        <v>0</v>
      </c>
      <c r="J35" s="1003">
        <f t="shared" si="1"/>
        <v>49424034.068649963</v>
      </c>
    </row>
    <row r="36" spans="2:11" x14ac:dyDescent="0.25">
      <c r="B36" s="61">
        <v>9</v>
      </c>
      <c r="C36" s="880" t="s">
        <v>1965</v>
      </c>
      <c r="D36" s="994">
        <v>86434.667751034998</v>
      </c>
      <c r="E36" s="995">
        <v>2148601.8835050999</v>
      </c>
      <c r="F36" s="995">
        <v>0</v>
      </c>
      <c r="G36" s="995">
        <v>1690071.3724451</v>
      </c>
      <c r="H36" s="995">
        <v>0</v>
      </c>
      <c r="I36" s="1001">
        <v>458530.51105999999</v>
      </c>
      <c r="J36" s="1001">
        <v>0</v>
      </c>
    </row>
    <row r="37" spans="2:11" x14ac:dyDescent="0.25">
      <c r="B37" s="61">
        <v>10</v>
      </c>
      <c r="C37" s="880" t="s">
        <v>1942</v>
      </c>
      <c r="D37" s="994">
        <v>5049.5046844476601</v>
      </c>
      <c r="E37" s="995">
        <v>125530.54076999999</v>
      </c>
      <c r="F37" s="995">
        <v>0</v>
      </c>
      <c r="G37" s="995">
        <v>125530.54077000001</v>
      </c>
      <c r="H37" s="995">
        <v>0</v>
      </c>
      <c r="I37" s="1001">
        <v>0</v>
      </c>
      <c r="J37" s="1001">
        <v>0</v>
      </c>
    </row>
    <row r="38" spans="2:11" ht="30" x14ac:dyDescent="0.25">
      <c r="B38" s="61">
        <v>11</v>
      </c>
      <c r="C38" s="880" t="s">
        <v>1966</v>
      </c>
      <c r="D38" s="994">
        <v>0</v>
      </c>
      <c r="E38" s="995">
        <v>0</v>
      </c>
      <c r="F38" s="995">
        <v>0</v>
      </c>
      <c r="G38" s="995">
        <v>0</v>
      </c>
      <c r="H38" s="995">
        <v>0</v>
      </c>
      <c r="I38" s="1001">
        <v>0</v>
      </c>
      <c r="J38" s="1001">
        <v>0</v>
      </c>
    </row>
    <row r="39" spans="2:11" x14ac:dyDescent="0.25">
      <c r="B39" s="61">
        <v>12</v>
      </c>
      <c r="C39" s="880" t="s">
        <v>1967</v>
      </c>
      <c r="D39" s="994">
        <v>650022.21278264408</v>
      </c>
      <c r="E39" s="995">
        <v>15921191.4629435</v>
      </c>
      <c r="F39" s="995">
        <v>0</v>
      </c>
      <c r="G39" s="995">
        <v>0</v>
      </c>
      <c r="H39" s="995">
        <v>0</v>
      </c>
      <c r="I39" s="1001">
        <v>0</v>
      </c>
      <c r="J39" s="1001">
        <v>15921191.462943459</v>
      </c>
    </row>
    <row r="40" spans="2:11" x14ac:dyDescent="0.25">
      <c r="B40" s="61">
        <v>13</v>
      </c>
      <c r="C40" s="880" t="s">
        <v>1968</v>
      </c>
      <c r="D40" s="994">
        <v>9619751.7223476302</v>
      </c>
      <c r="E40" s="995">
        <v>239287240.13916901</v>
      </c>
      <c r="F40" s="995">
        <v>0</v>
      </c>
      <c r="G40" s="995">
        <v>0</v>
      </c>
      <c r="H40" s="995">
        <v>0</v>
      </c>
      <c r="I40" s="1001">
        <v>0</v>
      </c>
      <c r="J40" s="1001">
        <v>239287240.13916877</v>
      </c>
    </row>
    <row r="41" spans="2:11" x14ac:dyDescent="0.25">
      <c r="B41" s="61">
        <v>14</v>
      </c>
      <c r="C41" s="880" t="s">
        <v>1969</v>
      </c>
      <c r="D41" s="994">
        <v>578387.89527654601</v>
      </c>
      <c r="E41" s="995">
        <v>14378025.181224599</v>
      </c>
      <c r="F41" s="995">
        <v>0</v>
      </c>
      <c r="G41" s="995">
        <v>0</v>
      </c>
      <c r="H41" s="995">
        <v>0</v>
      </c>
      <c r="I41" s="1001">
        <v>0</v>
      </c>
      <c r="J41" s="1001">
        <v>14378025.181224599</v>
      </c>
    </row>
    <row r="42" spans="2:11" x14ac:dyDescent="0.25">
      <c r="B42" s="61">
        <v>15</v>
      </c>
      <c r="C42" s="880" t="s">
        <v>1970</v>
      </c>
      <c r="D42" s="994">
        <v>2955.0191833614899</v>
      </c>
      <c r="E42" s="995">
        <v>73455.8668600003</v>
      </c>
      <c r="F42" s="995">
        <v>0</v>
      </c>
      <c r="G42" s="995">
        <v>0</v>
      </c>
      <c r="H42" s="995">
        <v>0</v>
      </c>
      <c r="I42" s="1001">
        <v>0</v>
      </c>
      <c r="J42" s="1001">
        <v>73455.866860000315</v>
      </c>
    </row>
    <row r="43" spans="2:11" x14ac:dyDescent="0.25">
      <c r="B43" s="61">
        <v>16</v>
      </c>
      <c r="C43" s="880" t="s">
        <v>1971</v>
      </c>
      <c r="D43" s="994">
        <v>705843.41936294199</v>
      </c>
      <c r="E43" s="995">
        <v>16708128.71516913</v>
      </c>
      <c r="F43" s="995">
        <v>0</v>
      </c>
      <c r="G43" s="995">
        <v>0</v>
      </c>
      <c r="H43" s="995">
        <v>0</v>
      </c>
      <c r="I43" s="1001">
        <v>0</v>
      </c>
      <c r="J43" s="1001">
        <v>16708130.897792259</v>
      </c>
    </row>
    <row r="44" spans="2:11" x14ac:dyDescent="0.25">
      <c r="B44" s="61">
        <v>17</v>
      </c>
      <c r="C44" s="880" t="s">
        <v>1972</v>
      </c>
      <c r="D44" s="994">
        <v>6696.4899045321399</v>
      </c>
      <c r="E44" s="995">
        <v>162559.61965099999</v>
      </c>
      <c r="F44" s="995">
        <v>0</v>
      </c>
      <c r="G44" s="995">
        <v>0</v>
      </c>
      <c r="H44" s="995">
        <v>0</v>
      </c>
      <c r="I44" s="1001">
        <v>0</v>
      </c>
      <c r="J44" s="1001">
        <v>162559.61965099999</v>
      </c>
    </row>
    <row r="45" spans="2:11" x14ac:dyDescent="0.25">
      <c r="B45" s="61">
        <v>18</v>
      </c>
      <c r="C45" s="880" t="s">
        <v>1973</v>
      </c>
      <c r="D45" s="994">
        <v>7944.4437605697804</v>
      </c>
      <c r="E45" s="995">
        <v>171738.1467062</v>
      </c>
      <c r="F45" s="995">
        <v>171738.14670620003</v>
      </c>
      <c r="G45" s="995">
        <v>0</v>
      </c>
      <c r="H45" s="995">
        <v>0</v>
      </c>
      <c r="I45" s="1001">
        <v>0</v>
      </c>
      <c r="J45" s="1001">
        <v>0</v>
      </c>
    </row>
    <row r="46" spans="2:11" x14ac:dyDescent="0.25">
      <c r="B46" s="61">
        <v>19</v>
      </c>
      <c r="C46" s="880" t="s">
        <v>1974</v>
      </c>
      <c r="D46" s="994">
        <v>11792.4515724019</v>
      </c>
      <c r="E46" s="995">
        <v>208385.91898061999</v>
      </c>
      <c r="F46" s="995">
        <v>0</v>
      </c>
      <c r="G46" s="995">
        <v>0</v>
      </c>
      <c r="H46" s="995">
        <v>0</v>
      </c>
      <c r="I46" s="1001">
        <v>0</v>
      </c>
      <c r="J46" s="1001">
        <v>208385.91898061999</v>
      </c>
    </row>
    <row r="47" spans="2:11" x14ac:dyDescent="0.25">
      <c r="B47" s="1010" t="s">
        <v>177</v>
      </c>
      <c r="C47" s="986" t="s">
        <v>180</v>
      </c>
      <c r="D47" s="997">
        <v>11674877.826626109</v>
      </c>
      <c r="E47" s="998">
        <v>289184857.4749791</v>
      </c>
      <c r="F47" s="1003">
        <f>SUM(F36:F46)</f>
        <v>171738.14670620003</v>
      </c>
      <c r="G47" s="1003">
        <f t="shared" ref="G47:J47" si="2">SUM(G36:G46)</f>
        <v>1815601.9132151001</v>
      </c>
      <c r="H47" s="1003">
        <f t="shared" si="2"/>
        <v>0</v>
      </c>
      <c r="I47" s="1003">
        <f t="shared" si="2"/>
        <v>458530.51105999999</v>
      </c>
      <c r="J47" s="1003">
        <f t="shared" si="2"/>
        <v>286738989.08662069</v>
      </c>
      <c r="K47" s="78"/>
    </row>
    <row r="48" spans="2:11" x14ac:dyDescent="0.25">
      <c r="B48" s="1010" t="s">
        <v>177</v>
      </c>
      <c r="C48" s="986" t="s">
        <v>1975</v>
      </c>
      <c r="D48" s="997">
        <v>13707499.512139795</v>
      </c>
      <c r="E48" s="998">
        <v>338608891.54362911</v>
      </c>
      <c r="F48" s="1003">
        <f>F35+F47</f>
        <v>171738.14670620003</v>
      </c>
      <c r="G48" s="1003">
        <f t="shared" ref="G48:J48" si="3">G35+G47</f>
        <v>1815601.9132151001</v>
      </c>
      <c r="H48" s="1003">
        <f t="shared" si="3"/>
        <v>0</v>
      </c>
      <c r="I48" s="1003">
        <f t="shared" si="3"/>
        <v>458530.51105999999</v>
      </c>
      <c r="J48" s="1003">
        <f t="shared" si="3"/>
        <v>336163023.15527064</v>
      </c>
      <c r="K48" s="1004"/>
    </row>
    <row r="49" spans="2:11" x14ac:dyDescent="0.25">
      <c r="B49" s="12"/>
      <c r="C49" s="62"/>
      <c r="D49" s="63"/>
      <c r="E49" s="64"/>
      <c r="F49" s="64"/>
      <c r="G49" s="995"/>
      <c r="H49" s="995"/>
      <c r="I49" s="1001"/>
      <c r="J49" s="1001"/>
      <c r="K49" s="78"/>
    </row>
    <row r="50" spans="2:11" x14ac:dyDescent="0.25">
      <c r="B50" s="66"/>
      <c r="C50" s="65"/>
      <c r="D50" s="63"/>
      <c r="E50" s="64"/>
      <c r="F50" s="64"/>
      <c r="G50" s="995"/>
      <c r="H50" s="995"/>
      <c r="I50" s="1001"/>
      <c r="J50" s="1001"/>
      <c r="K50" s="78"/>
    </row>
    <row r="51" spans="2:11" x14ac:dyDescent="0.25">
      <c r="C51" s="1252"/>
      <c r="D51" s="1252"/>
    </row>
  </sheetData>
  <mergeCells count="4">
    <mergeCell ref="D4:D5"/>
    <mergeCell ref="E4:E5"/>
    <mergeCell ref="F4:J4"/>
    <mergeCell ref="C51:D51"/>
  </mergeCells>
  <phoneticPr fontId="187" type="noConversion"/>
  <pageMargins left="0.7" right="0.7" top="0.75" bottom="0.75" header="0.3" footer="0.3"/>
  <pageSetup paperSize="9" scale="64" orientation="landscape" horizontalDpi="1200" verticalDpi="1200" r:id="rId1"/>
  <headerFooter>
    <oddHeader>&amp;CCS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H18"/>
  <sheetViews>
    <sheetView showGridLines="0" zoomScaleNormal="100" zoomScalePageLayoutView="90" workbookViewId="0">
      <selection activeCell="Q10" sqref="Q10"/>
    </sheetView>
  </sheetViews>
  <sheetFormatPr defaultColWidth="9.28515625" defaultRowHeight="15" x14ac:dyDescent="0.25"/>
  <cols>
    <col min="1" max="1" width="1.28515625" customWidth="1"/>
    <col min="2" max="2" width="3" style="53" bestFit="1" customWidth="1"/>
    <col min="3" max="3" width="94.7109375" customWidth="1"/>
    <col min="4" max="4" width="14.7109375" customWidth="1"/>
    <col min="5" max="5" width="16.7109375" customWidth="1"/>
    <col min="6" max="8" width="14.7109375" customWidth="1"/>
    <col min="9" max="9" width="3.28515625" customWidth="1"/>
  </cols>
  <sheetData>
    <row r="1" spans="2:8" s="68" customFormat="1" ht="18.75" x14ac:dyDescent="0.3">
      <c r="B1" s="67"/>
      <c r="C1" s="54" t="s">
        <v>160</v>
      </c>
    </row>
    <row r="3" spans="2:8" x14ac:dyDescent="0.25">
      <c r="B3" s="1"/>
      <c r="C3" s="1"/>
      <c r="D3" s="1182" t="s">
        <v>6</v>
      </c>
      <c r="E3" s="55" t="s">
        <v>7</v>
      </c>
      <c r="F3" s="55" t="s">
        <v>8</v>
      </c>
      <c r="G3" s="55" t="s">
        <v>43</v>
      </c>
      <c r="H3" s="55" t="s">
        <v>44</v>
      </c>
    </row>
    <row r="4" spans="2:8" x14ac:dyDescent="0.25">
      <c r="B4" s="1"/>
      <c r="C4" s="1"/>
      <c r="D4" s="1250" t="s">
        <v>42</v>
      </c>
      <c r="E4" s="1251" t="s">
        <v>181</v>
      </c>
      <c r="F4" s="1251"/>
      <c r="G4" s="1251"/>
      <c r="H4" s="1251"/>
    </row>
    <row r="5" spans="2:8" ht="45" x14ac:dyDescent="0.25">
      <c r="B5" s="1"/>
      <c r="C5" s="1011" t="s">
        <v>2039</v>
      </c>
      <c r="D5" s="1250"/>
      <c r="E5" s="889" t="s">
        <v>182</v>
      </c>
      <c r="F5" s="889" t="s">
        <v>183</v>
      </c>
      <c r="G5" s="890" t="s">
        <v>184</v>
      </c>
      <c r="H5" s="889" t="s">
        <v>185</v>
      </c>
    </row>
    <row r="6" spans="2:8" ht="30" x14ac:dyDescent="0.25">
      <c r="B6" s="70">
        <v>1</v>
      </c>
      <c r="C6" s="65" t="s">
        <v>186</v>
      </c>
      <c r="D6" s="1005">
        <v>338608891.54363</v>
      </c>
      <c r="E6" s="1005">
        <v>331410321.98526239</v>
      </c>
      <c r="F6" s="1005">
        <v>1609653.3166008103</v>
      </c>
      <c r="G6" s="1005">
        <v>0</v>
      </c>
      <c r="H6" s="1005">
        <v>3800992.8955799998</v>
      </c>
    </row>
    <row r="7" spans="2:8" ht="30" x14ac:dyDescent="0.25">
      <c r="B7" s="70">
        <v>2</v>
      </c>
      <c r="C7" s="65" t="s">
        <v>187</v>
      </c>
      <c r="D7" s="1005">
        <v>338608891.54362899</v>
      </c>
      <c r="E7" s="1005">
        <v>171738.14670620003</v>
      </c>
      <c r="F7" s="1005">
        <v>1815601.9132151001</v>
      </c>
      <c r="G7" s="1005">
        <v>0</v>
      </c>
      <c r="H7" s="1005">
        <v>458530.51105999999</v>
      </c>
    </row>
    <row r="8" spans="2:8" ht="15" customHeight="1" x14ac:dyDescent="0.25">
      <c r="B8" s="70">
        <v>3</v>
      </c>
      <c r="C8" s="65" t="s">
        <v>188</v>
      </c>
      <c r="D8" s="953">
        <f>SUM(E8:H8)</f>
        <v>334375097.62646186</v>
      </c>
      <c r="E8" s="953">
        <f t="shared" ref="E8:H8" si="0">E6-E7</f>
        <v>331238583.83855617</v>
      </c>
      <c r="F8" s="953">
        <f t="shared" si="0"/>
        <v>-205948.5966142898</v>
      </c>
      <c r="G8" s="953">
        <f t="shared" si="0"/>
        <v>0</v>
      </c>
      <c r="H8" s="953">
        <f t="shared" si="0"/>
        <v>3342462.3845199998</v>
      </c>
    </row>
    <row r="9" spans="2:8" ht="15" customHeight="1" x14ac:dyDescent="0.25">
      <c r="B9" s="70">
        <v>4</v>
      </c>
      <c r="C9" s="65" t="s">
        <v>189</v>
      </c>
      <c r="D9" s="1005">
        <v>164188229.7708891</v>
      </c>
      <c r="E9" s="1005">
        <v>20789138.317683101</v>
      </c>
      <c r="F9" s="1005">
        <v>0</v>
      </c>
      <c r="G9" s="1005">
        <v>143399091.453206</v>
      </c>
      <c r="H9" s="1006"/>
    </row>
    <row r="10" spans="2:8" ht="15" customHeight="1" x14ac:dyDescent="0.25">
      <c r="B10" s="55">
        <v>5</v>
      </c>
      <c r="C10" s="72" t="s">
        <v>190</v>
      </c>
      <c r="D10" s="1005">
        <v>0</v>
      </c>
      <c r="E10" s="1005">
        <v>0</v>
      </c>
      <c r="F10" s="1005">
        <v>0</v>
      </c>
      <c r="G10" s="1005">
        <v>0</v>
      </c>
      <c r="H10" s="1006"/>
    </row>
    <row r="11" spans="2:8" ht="15" customHeight="1" x14ac:dyDescent="0.25">
      <c r="B11" s="55">
        <v>6</v>
      </c>
      <c r="C11" s="72" t="s">
        <v>191</v>
      </c>
      <c r="D11" s="1005">
        <v>0</v>
      </c>
      <c r="E11" s="1005">
        <v>0</v>
      </c>
      <c r="F11" s="1005">
        <v>0</v>
      </c>
      <c r="G11" s="1005">
        <v>0</v>
      </c>
      <c r="H11" s="1006"/>
    </row>
    <row r="12" spans="2:8" ht="15" customHeight="1" x14ac:dyDescent="0.25">
      <c r="B12" s="55">
        <v>7</v>
      </c>
      <c r="C12" s="72" t="s">
        <v>192</v>
      </c>
      <c r="D12" s="1005">
        <v>4698338.320033879</v>
      </c>
      <c r="E12" s="1005">
        <v>4698338.320033879</v>
      </c>
      <c r="F12" s="1005">
        <v>0</v>
      </c>
      <c r="G12" s="1005">
        <v>0</v>
      </c>
      <c r="H12" s="1006"/>
    </row>
    <row r="13" spans="2:8" ht="15" customHeight="1" x14ac:dyDescent="0.25">
      <c r="B13" s="55">
        <v>8</v>
      </c>
      <c r="C13" s="72" t="s">
        <v>193</v>
      </c>
      <c r="D13" s="1005">
        <v>-92328639.57785137</v>
      </c>
      <c r="E13" s="1005">
        <v>-92328639.57785137</v>
      </c>
      <c r="F13" s="1005">
        <v>0</v>
      </c>
      <c r="G13" s="1005">
        <v>0</v>
      </c>
      <c r="H13" s="1006"/>
    </row>
    <row r="14" spans="2:8" ht="15" customHeight="1" x14ac:dyDescent="0.25">
      <c r="B14" s="55">
        <v>9</v>
      </c>
      <c r="C14" s="72" t="s">
        <v>194</v>
      </c>
      <c r="D14" s="1005">
        <v>-13692185.892329313</v>
      </c>
      <c r="E14" s="1005">
        <v>-13692185.892329313</v>
      </c>
      <c r="F14" s="1005">
        <v>0</v>
      </c>
      <c r="G14" s="1005">
        <v>0</v>
      </c>
      <c r="H14" s="1006"/>
    </row>
    <row r="15" spans="2:8" ht="15" customHeight="1" x14ac:dyDescent="0.25">
      <c r="B15" s="55">
        <v>10</v>
      </c>
      <c r="C15" s="72" t="s">
        <v>195</v>
      </c>
      <c r="D15" s="1005">
        <v>0</v>
      </c>
      <c r="E15" s="1005">
        <v>0</v>
      </c>
      <c r="F15" s="1005">
        <v>0</v>
      </c>
      <c r="G15" s="1005">
        <v>0</v>
      </c>
      <c r="H15" s="1006"/>
    </row>
    <row r="16" spans="2:8" ht="15" customHeight="1" x14ac:dyDescent="0.25">
      <c r="B16" s="55">
        <v>11</v>
      </c>
      <c r="C16" s="72" t="s">
        <v>196</v>
      </c>
      <c r="D16" s="1005">
        <v>-139679785.20115498</v>
      </c>
      <c r="E16" s="1005">
        <v>-57348.378729999997</v>
      </c>
      <c r="F16" s="1005">
        <v>0</v>
      </c>
      <c r="G16" s="1005">
        <v>-139622436.82242498</v>
      </c>
      <c r="H16" s="1006"/>
    </row>
    <row r="17" spans="2:8" ht="15" customHeight="1" x14ac:dyDescent="0.25">
      <c r="B17" s="70">
        <v>12</v>
      </c>
      <c r="C17" s="65" t="s">
        <v>197</v>
      </c>
      <c r="D17" s="953">
        <v>257561055.04604918</v>
      </c>
      <c r="E17" s="953">
        <v>250647886.62736246</v>
      </c>
      <c r="F17" s="953">
        <v>0</v>
      </c>
      <c r="G17" s="953">
        <v>3570706.0341667235</v>
      </c>
      <c r="H17" s="953">
        <v>3674164.976111793</v>
      </c>
    </row>
    <row r="18" spans="2:8" x14ac:dyDescent="0.25">
      <c r="B18" s="892"/>
      <c r="C18" s="893"/>
      <c r="D18" s="894"/>
      <c r="E18" s="894"/>
      <c r="F18" s="895"/>
      <c r="G18" s="894"/>
      <c r="H18" s="894"/>
    </row>
  </sheetData>
  <mergeCells count="2">
    <mergeCell ref="D4:D5"/>
    <mergeCell ref="E4:H4"/>
  </mergeCells>
  <pageMargins left="0.70866141732283472" right="0.70866141732283472" top="0.74803149606299213" bottom="0.74803149606299213" header="0.31496062992125984" footer="0.31496062992125984"/>
  <pageSetup paperSize="9" scale="13" orientation="landscape" horizontalDpi="1200" verticalDpi="1200" r:id="rId1"/>
  <headerFooter>
    <oddHeader>&amp;CCS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3:I51"/>
  <sheetViews>
    <sheetView showGridLines="0" zoomScaleNormal="100" workbookViewId="0">
      <selection activeCell="Q10" sqref="Q10"/>
    </sheetView>
  </sheetViews>
  <sheetFormatPr defaultColWidth="9.28515625" defaultRowHeight="15" x14ac:dyDescent="0.25"/>
  <cols>
    <col min="1" max="1" width="4.28515625" customWidth="1"/>
    <col min="2" max="2" width="36.42578125" customWidth="1"/>
    <col min="3" max="3" width="18.28515625" customWidth="1"/>
    <col min="4" max="6" width="14.7109375" customWidth="1"/>
    <col min="7" max="7" width="18.7109375" customWidth="1"/>
    <col min="8" max="8" width="14.7109375" customWidth="1"/>
    <col min="9" max="9" width="60.85546875" customWidth="1"/>
    <col min="10" max="10" width="4.42578125" customWidth="1"/>
  </cols>
  <sheetData>
    <row r="3" spans="2:9" s="68" customFormat="1" ht="18.75" x14ac:dyDescent="0.3">
      <c r="B3" s="54" t="s">
        <v>161</v>
      </c>
    </row>
    <row r="5" spans="2:9" x14ac:dyDescent="0.25">
      <c r="B5" s="23" t="s">
        <v>6</v>
      </c>
      <c r="C5" s="12" t="s">
        <v>7</v>
      </c>
      <c r="D5" s="23" t="s">
        <v>8</v>
      </c>
      <c r="E5" s="23" t="s">
        <v>43</v>
      </c>
      <c r="F5" s="23" t="s">
        <v>44</v>
      </c>
      <c r="G5" s="23" t="s">
        <v>165</v>
      </c>
      <c r="H5" s="23" t="s">
        <v>166</v>
      </c>
      <c r="I5" s="12" t="s">
        <v>198</v>
      </c>
    </row>
    <row r="6" spans="2:9" x14ac:dyDescent="0.25">
      <c r="B6" s="1253" t="s">
        <v>199</v>
      </c>
      <c r="C6" s="1254" t="s">
        <v>200</v>
      </c>
      <c r="D6" s="1255" t="s">
        <v>201</v>
      </c>
      <c r="E6" s="1256"/>
      <c r="F6" s="1256"/>
      <c r="G6" s="1256"/>
      <c r="H6" s="1257"/>
      <c r="I6" s="71" t="s">
        <v>202</v>
      </c>
    </row>
    <row r="7" spans="2:9" ht="30" x14ac:dyDescent="0.25">
      <c r="B7" s="1253"/>
      <c r="C7" s="1254"/>
      <c r="D7" s="23" t="s">
        <v>203</v>
      </c>
      <c r="E7" s="23" t="s">
        <v>204</v>
      </c>
      <c r="F7" s="23" t="s">
        <v>205</v>
      </c>
      <c r="G7" s="23" t="s">
        <v>206</v>
      </c>
      <c r="H7" s="23" t="s">
        <v>207</v>
      </c>
      <c r="I7" s="73"/>
    </row>
    <row r="8" spans="2:9" x14ac:dyDescent="0.25">
      <c r="B8" s="984" t="s">
        <v>1976</v>
      </c>
      <c r="C8" s="985" t="s">
        <v>203</v>
      </c>
      <c r="D8" s="985"/>
      <c r="E8" s="985"/>
      <c r="F8" s="985"/>
      <c r="G8" s="985" t="s">
        <v>209</v>
      </c>
      <c r="H8" s="985"/>
      <c r="I8" s="73" t="s">
        <v>1977</v>
      </c>
    </row>
    <row r="9" spans="2:9" ht="30" x14ac:dyDescent="0.25">
      <c r="B9" s="1183" t="s">
        <v>1978</v>
      </c>
      <c r="C9" s="985" t="s">
        <v>203</v>
      </c>
      <c r="D9" s="985"/>
      <c r="E9" s="985"/>
      <c r="F9" s="985"/>
      <c r="G9" s="985" t="s">
        <v>209</v>
      </c>
      <c r="H9" s="985"/>
      <c r="I9" s="73" t="s">
        <v>1979</v>
      </c>
    </row>
    <row r="10" spans="2:9" ht="30" x14ac:dyDescent="0.25">
      <c r="B10" s="984" t="s">
        <v>1980</v>
      </c>
      <c r="C10" s="985" t="s">
        <v>203</v>
      </c>
      <c r="D10" s="985"/>
      <c r="E10" s="985"/>
      <c r="F10" s="985"/>
      <c r="G10" s="985" t="s">
        <v>209</v>
      </c>
      <c r="H10" s="985"/>
      <c r="I10" s="73" t="s">
        <v>1981</v>
      </c>
    </row>
    <row r="11" spans="2:9" x14ac:dyDescent="0.25">
      <c r="B11" s="984" t="s">
        <v>1982</v>
      </c>
      <c r="C11" s="985" t="s">
        <v>203</v>
      </c>
      <c r="D11" s="985"/>
      <c r="E11" s="985"/>
      <c r="F11" s="985"/>
      <c r="G11" s="985" t="s">
        <v>209</v>
      </c>
      <c r="H11" s="985"/>
      <c r="I11" s="73" t="s">
        <v>1983</v>
      </c>
    </row>
    <row r="12" spans="2:9" x14ac:dyDescent="0.25">
      <c r="B12" s="984" t="s">
        <v>1984</v>
      </c>
      <c r="C12" s="985" t="s">
        <v>203</v>
      </c>
      <c r="D12" s="985"/>
      <c r="E12" s="985"/>
      <c r="F12" s="985"/>
      <c r="G12" s="985" t="s">
        <v>209</v>
      </c>
      <c r="H12" s="985"/>
      <c r="I12" s="73" t="s">
        <v>1985</v>
      </c>
    </row>
    <row r="13" spans="2:9" ht="45" x14ac:dyDescent="0.25">
      <c r="B13" s="1183" t="s">
        <v>1986</v>
      </c>
      <c r="C13" s="985" t="s">
        <v>203</v>
      </c>
      <c r="D13" s="985"/>
      <c r="E13" s="985"/>
      <c r="F13" s="985"/>
      <c r="G13" s="985" t="s">
        <v>209</v>
      </c>
      <c r="H13" s="985"/>
      <c r="I13" s="73" t="s">
        <v>1987</v>
      </c>
    </row>
    <row r="14" spans="2:9" x14ac:dyDescent="0.25">
      <c r="B14" s="984" t="s">
        <v>1988</v>
      </c>
      <c r="C14" s="985" t="s">
        <v>203</v>
      </c>
      <c r="D14" s="985"/>
      <c r="E14" s="985"/>
      <c r="F14" s="985"/>
      <c r="G14" s="985" t="s">
        <v>209</v>
      </c>
      <c r="H14" s="985"/>
      <c r="I14" s="73" t="s">
        <v>1985</v>
      </c>
    </row>
    <row r="15" spans="2:9" x14ac:dyDescent="0.25">
      <c r="B15" s="984" t="s">
        <v>1989</v>
      </c>
      <c r="C15" s="985" t="s">
        <v>203</v>
      </c>
      <c r="D15" s="985"/>
      <c r="E15" s="985"/>
      <c r="F15" s="985"/>
      <c r="G15" s="985" t="s">
        <v>209</v>
      </c>
      <c r="H15" s="985"/>
      <c r="I15" s="73" t="s">
        <v>1983</v>
      </c>
    </row>
    <row r="16" spans="2:9" x14ac:dyDescent="0.25">
      <c r="B16" s="984" t="s">
        <v>1990</v>
      </c>
      <c r="C16" s="985" t="s">
        <v>203</v>
      </c>
      <c r="D16" s="985"/>
      <c r="E16" s="985"/>
      <c r="F16" s="985"/>
      <c r="G16" s="985" t="s">
        <v>209</v>
      </c>
      <c r="H16" s="985"/>
      <c r="I16" s="73" t="s">
        <v>1985</v>
      </c>
    </row>
    <row r="17" spans="2:9" x14ac:dyDescent="0.25">
      <c r="B17" s="984" t="s">
        <v>1991</v>
      </c>
      <c r="C17" s="985" t="s">
        <v>203</v>
      </c>
      <c r="D17" s="985"/>
      <c r="E17" s="985"/>
      <c r="F17" s="985"/>
      <c r="G17" s="985" t="s">
        <v>209</v>
      </c>
      <c r="H17" s="985"/>
      <c r="I17" s="73" t="s">
        <v>1985</v>
      </c>
    </row>
    <row r="18" spans="2:9" x14ac:dyDescent="0.25">
      <c r="B18" s="984" t="s">
        <v>1992</v>
      </c>
      <c r="C18" s="985" t="s">
        <v>203</v>
      </c>
      <c r="D18" s="985"/>
      <c r="E18" s="985"/>
      <c r="F18" s="985"/>
      <c r="G18" s="985" t="s">
        <v>209</v>
      </c>
      <c r="H18" s="985"/>
      <c r="I18" s="73" t="s">
        <v>1985</v>
      </c>
    </row>
    <row r="19" spans="2:9" x14ac:dyDescent="0.25">
      <c r="B19" s="984" t="s">
        <v>1993</v>
      </c>
      <c r="C19" s="985" t="s">
        <v>203</v>
      </c>
      <c r="D19" s="985"/>
      <c r="E19" s="985"/>
      <c r="F19" s="985"/>
      <c r="G19" s="985" t="s">
        <v>209</v>
      </c>
      <c r="H19" s="985"/>
      <c r="I19" s="73" t="s">
        <v>1994</v>
      </c>
    </row>
    <row r="20" spans="2:9" x14ac:dyDescent="0.25">
      <c r="B20" s="984" t="s">
        <v>1995</v>
      </c>
      <c r="C20" s="985" t="s">
        <v>203</v>
      </c>
      <c r="D20" s="985"/>
      <c r="E20" s="985"/>
      <c r="F20" s="985"/>
      <c r="G20" s="985" t="s">
        <v>209</v>
      </c>
      <c r="H20" s="985"/>
      <c r="I20" s="73" t="s">
        <v>1985</v>
      </c>
    </row>
    <row r="21" spans="2:9" x14ac:dyDescent="0.25">
      <c r="B21" s="984" t="s">
        <v>1996</v>
      </c>
      <c r="C21" s="985" t="s">
        <v>203</v>
      </c>
      <c r="D21" s="985"/>
      <c r="E21" s="985"/>
      <c r="F21" s="985"/>
      <c r="G21" s="985" t="s">
        <v>209</v>
      </c>
      <c r="H21" s="985"/>
      <c r="I21" s="73" t="s">
        <v>1985</v>
      </c>
    </row>
    <row r="22" spans="2:9" x14ac:dyDescent="0.25">
      <c r="B22" s="984" t="s">
        <v>1997</v>
      </c>
      <c r="C22" s="985" t="s">
        <v>203</v>
      </c>
      <c r="D22" s="985"/>
      <c r="E22" s="985"/>
      <c r="F22" s="985"/>
      <c r="G22" s="985" t="s">
        <v>209</v>
      </c>
      <c r="H22" s="985"/>
      <c r="I22" s="73" t="s">
        <v>1985</v>
      </c>
    </row>
    <row r="23" spans="2:9" x14ac:dyDescent="0.25">
      <c r="B23" s="984" t="s">
        <v>1998</v>
      </c>
      <c r="C23" s="985" t="s">
        <v>203</v>
      </c>
      <c r="D23" s="985"/>
      <c r="E23" s="985"/>
      <c r="F23" s="985"/>
      <c r="G23" s="985" t="s">
        <v>209</v>
      </c>
      <c r="H23" s="985"/>
      <c r="I23" s="73" t="s">
        <v>1994</v>
      </c>
    </row>
    <row r="24" spans="2:9" x14ac:dyDescent="0.25">
      <c r="B24" s="984" t="s">
        <v>1999</v>
      </c>
      <c r="C24" s="985" t="s">
        <v>203</v>
      </c>
      <c r="D24" s="985"/>
      <c r="E24" s="985"/>
      <c r="F24" s="985"/>
      <c r="G24" s="985" t="s">
        <v>209</v>
      </c>
      <c r="H24" s="985"/>
      <c r="I24" s="73" t="s">
        <v>1985</v>
      </c>
    </row>
    <row r="25" spans="2:9" x14ac:dyDescent="0.25">
      <c r="B25" s="984" t="s">
        <v>2000</v>
      </c>
      <c r="C25" s="985" t="s">
        <v>203</v>
      </c>
      <c r="D25" s="985"/>
      <c r="E25" s="985"/>
      <c r="F25" s="985"/>
      <c r="G25" s="985" t="s">
        <v>209</v>
      </c>
      <c r="H25" s="985"/>
      <c r="I25" s="73" t="s">
        <v>1983</v>
      </c>
    </row>
    <row r="26" spans="2:9" x14ac:dyDescent="0.25">
      <c r="B26" s="984" t="s">
        <v>2001</v>
      </c>
      <c r="C26" s="985" t="s">
        <v>203</v>
      </c>
      <c r="D26" s="985"/>
      <c r="E26" s="985"/>
      <c r="F26" s="985"/>
      <c r="G26" s="985" t="s">
        <v>209</v>
      </c>
      <c r="H26" s="985"/>
      <c r="I26" s="73" t="s">
        <v>2002</v>
      </c>
    </row>
    <row r="27" spans="2:9" x14ac:dyDescent="0.25">
      <c r="B27" s="984" t="s">
        <v>2003</v>
      </c>
      <c r="C27" s="985" t="s">
        <v>203</v>
      </c>
      <c r="D27" s="985"/>
      <c r="E27" s="985"/>
      <c r="F27" s="985"/>
      <c r="G27" s="985" t="s">
        <v>209</v>
      </c>
      <c r="H27" s="985"/>
      <c r="I27" s="73" t="s">
        <v>2004</v>
      </c>
    </row>
    <row r="28" spans="2:9" x14ac:dyDescent="0.25">
      <c r="B28" s="984" t="s">
        <v>2005</v>
      </c>
      <c r="C28" s="985" t="s">
        <v>203</v>
      </c>
      <c r="D28" s="985"/>
      <c r="E28" s="985"/>
      <c r="F28" s="985"/>
      <c r="G28" s="985" t="s">
        <v>209</v>
      </c>
      <c r="H28" s="985"/>
      <c r="I28" s="73" t="s">
        <v>1985</v>
      </c>
    </row>
    <row r="29" spans="2:9" x14ac:dyDescent="0.25">
      <c r="B29" s="984" t="s">
        <v>2006</v>
      </c>
      <c r="C29" s="985" t="s">
        <v>203</v>
      </c>
      <c r="D29" s="985"/>
      <c r="E29" s="985"/>
      <c r="F29" s="985"/>
      <c r="G29" s="985" t="s">
        <v>209</v>
      </c>
      <c r="H29" s="985"/>
      <c r="I29" s="73" t="s">
        <v>2007</v>
      </c>
    </row>
    <row r="30" spans="2:9" x14ac:dyDescent="0.25">
      <c r="B30" s="984" t="s">
        <v>2008</v>
      </c>
      <c r="C30" s="985" t="s">
        <v>203</v>
      </c>
      <c r="D30" s="985"/>
      <c r="E30" s="985"/>
      <c r="F30" s="985"/>
      <c r="G30" s="985" t="s">
        <v>209</v>
      </c>
      <c r="H30" s="985"/>
      <c r="I30" s="73" t="s">
        <v>1987</v>
      </c>
    </row>
    <row r="31" spans="2:9" x14ac:dyDescent="0.25">
      <c r="B31" s="984" t="s">
        <v>2009</v>
      </c>
      <c r="C31" s="985" t="s">
        <v>203</v>
      </c>
      <c r="D31" s="985"/>
      <c r="E31" s="985"/>
      <c r="F31" s="985"/>
      <c r="G31" s="985" t="s">
        <v>209</v>
      </c>
      <c r="H31" s="985"/>
      <c r="I31" s="73" t="s">
        <v>2010</v>
      </c>
    </row>
    <row r="32" spans="2:9" x14ac:dyDescent="0.25">
      <c r="B32" s="984" t="s">
        <v>2011</v>
      </c>
      <c r="C32" s="985" t="s">
        <v>203</v>
      </c>
      <c r="D32" s="985"/>
      <c r="E32" s="985"/>
      <c r="F32" s="985"/>
      <c r="G32" s="985" t="s">
        <v>209</v>
      </c>
      <c r="H32" s="985"/>
      <c r="I32" s="73" t="s">
        <v>2004</v>
      </c>
    </row>
    <row r="33" spans="2:9" ht="30" x14ac:dyDescent="0.25">
      <c r="B33" s="984" t="s">
        <v>2012</v>
      </c>
      <c r="C33" s="985" t="s">
        <v>203</v>
      </c>
      <c r="D33" s="985"/>
      <c r="E33" s="985"/>
      <c r="F33" s="985"/>
      <c r="G33" s="985" t="s">
        <v>209</v>
      </c>
      <c r="H33" s="985"/>
      <c r="I33" s="73" t="s">
        <v>1981</v>
      </c>
    </row>
    <row r="34" spans="2:9" x14ac:dyDescent="0.25">
      <c r="B34" s="984" t="s">
        <v>2013</v>
      </c>
      <c r="C34" s="985" t="s">
        <v>203</v>
      </c>
      <c r="D34" s="985"/>
      <c r="E34" s="985"/>
      <c r="F34" s="985"/>
      <c r="G34" s="985" t="s">
        <v>209</v>
      </c>
      <c r="H34" s="985"/>
      <c r="I34" s="73" t="s">
        <v>1987</v>
      </c>
    </row>
    <row r="35" spans="2:9" x14ac:dyDescent="0.25">
      <c r="B35" s="984" t="s">
        <v>2014</v>
      </c>
      <c r="C35" s="985" t="s">
        <v>203</v>
      </c>
      <c r="D35" s="985"/>
      <c r="E35" s="985"/>
      <c r="F35" s="985"/>
      <c r="G35" s="985" t="s">
        <v>209</v>
      </c>
      <c r="H35" s="985"/>
      <c r="I35" s="73" t="s">
        <v>2015</v>
      </c>
    </row>
    <row r="36" spans="2:9" x14ac:dyDescent="0.25">
      <c r="B36" s="984" t="s">
        <v>2016</v>
      </c>
      <c r="C36" s="985" t="s">
        <v>203</v>
      </c>
      <c r="D36" s="985"/>
      <c r="E36" s="985"/>
      <c r="F36" s="985"/>
      <c r="G36" s="985" t="s">
        <v>209</v>
      </c>
      <c r="H36" s="985"/>
      <c r="I36" s="73" t="s">
        <v>2002</v>
      </c>
    </row>
    <row r="37" spans="2:9" x14ac:dyDescent="0.25">
      <c r="B37" s="984" t="s">
        <v>2017</v>
      </c>
      <c r="C37" s="985" t="s">
        <v>203</v>
      </c>
      <c r="D37" s="985"/>
      <c r="E37" s="985"/>
      <c r="F37" s="985"/>
      <c r="G37" s="985" t="s">
        <v>209</v>
      </c>
      <c r="H37" s="985"/>
      <c r="I37" s="73" t="s">
        <v>2018</v>
      </c>
    </row>
    <row r="38" spans="2:9" x14ac:dyDescent="0.25">
      <c r="B38" s="984" t="s">
        <v>2019</v>
      </c>
      <c r="C38" s="985" t="s">
        <v>203</v>
      </c>
      <c r="D38" s="985"/>
      <c r="E38" s="985"/>
      <c r="F38" s="985"/>
      <c r="G38" s="985" t="s">
        <v>209</v>
      </c>
      <c r="H38" s="985"/>
      <c r="I38" s="73" t="s">
        <v>2002</v>
      </c>
    </row>
    <row r="39" spans="2:9" x14ac:dyDescent="0.25">
      <c r="B39" s="984" t="s">
        <v>2020</v>
      </c>
      <c r="C39" s="985" t="s">
        <v>203</v>
      </c>
      <c r="D39" s="985"/>
      <c r="E39" s="985"/>
      <c r="F39" s="985"/>
      <c r="G39" s="985" t="s">
        <v>209</v>
      </c>
      <c r="H39" s="985"/>
      <c r="I39" s="73" t="s">
        <v>1983</v>
      </c>
    </row>
    <row r="40" spans="2:9" x14ac:dyDescent="0.25">
      <c r="B40" s="984" t="s">
        <v>2021</v>
      </c>
      <c r="C40" s="985" t="s">
        <v>203</v>
      </c>
      <c r="D40" s="985"/>
      <c r="E40" s="985"/>
      <c r="F40" s="985"/>
      <c r="G40" s="985" t="s">
        <v>209</v>
      </c>
      <c r="H40" s="985"/>
      <c r="I40" s="73" t="s">
        <v>2002</v>
      </c>
    </row>
    <row r="41" spans="2:9" x14ac:dyDescent="0.25">
      <c r="B41" s="984" t="s">
        <v>2022</v>
      </c>
      <c r="C41" s="985" t="s">
        <v>203</v>
      </c>
      <c r="D41" s="985"/>
      <c r="E41" s="985"/>
      <c r="F41" s="985"/>
      <c r="G41" s="985" t="s">
        <v>209</v>
      </c>
      <c r="H41" s="985"/>
      <c r="I41" s="73" t="s">
        <v>1985</v>
      </c>
    </row>
    <row r="42" spans="2:9" x14ac:dyDescent="0.25">
      <c r="B42" s="984" t="s">
        <v>2023</v>
      </c>
      <c r="C42" s="985" t="s">
        <v>203</v>
      </c>
      <c r="D42" s="985"/>
      <c r="E42" s="985"/>
      <c r="F42" s="985"/>
      <c r="G42" s="985" t="s">
        <v>209</v>
      </c>
      <c r="H42" s="985"/>
      <c r="I42" s="73" t="s">
        <v>2002</v>
      </c>
    </row>
    <row r="43" spans="2:9" x14ac:dyDescent="0.25">
      <c r="B43" s="984" t="s">
        <v>2024</v>
      </c>
      <c r="C43" s="985" t="s">
        <v>203</v>
      </c>
      <c r="D43" s="985"/>
      <c r="E43" s="985"/>
      <c r="F43" s="985"/>
      <c r="G43" s="985" t="s">
        <v>209</v>
      </c>
      <c r="H43" s="985"/>
      <c r="I43" s="73" t="s">
        <v>2004</v>
      </c>
    </row>
    <row r="44" spans="2:9" x14ac:dyDescent="0.25">
      <c r="B44" s="984" t="s">
        <v>2025</v>
      </c>
      <c r="C44" s="985" t="s">
        <v>203</v>
      </c>
      <c r="D44" s="985"/>
      <c r="E44" s="985"/>
      <c r="F44" s="985"/>
      <c r="G44" s="985" t="s">
        <v>209</v>
      </c>
      <c r="H44" s="985"/>
      <c r="I44" s="73" t="s">
        <v>2004</v>
      </c>
    </row>
    <row r="45" spans="2:9" x14ac:dyDescent="0.25">
      <c r="B45" s="984" t="s">
        <v>2026</v>
      </c>
      <c r="C45" s="985" t="s">
        <v>203</v>
      </c>
      <c r="D45" s="985"/>
      <c r="E45" s="985"/>
      <c r="F45" s="985"/>
      <c r="G45" s="985" t="s">
        <v>209</v>
      </c>
      <c r="H45" s="985"/>
      <c r="I45" s="73" t="s">
        <v>1983</v>
      </c>
    </row>
    <row r="46" spans="2:9" x14ac:dyDescent="0.25">
      <c r="B46" s="984" t="s">
        <v>2027</v>
      </c>
      <c r="C46" s="985" t="s">
        <v>203</v>
      </c>
      <c r="D46" s="985"/>
      <c r="E46" s="985"/>
      <c r="F46" s="985"/>
      <c r="G46" s="985" t="s">
        <v>209</v>
      </c>
      <c r="H46" s="985"/>
      <c r="I46" s="73" t="s">
        <v>2002</v>
      </c>
    </row>
    <row r="47" spans="2:9" x14ac:dyDescent="0.25">
      <c r="B47" s="984"/>
      <c r="C47" s="985"/>
      <c r="D47" s="985"/>
      <c r="E47" s="985"/>
      <c r="F47" s="985"/>
      <c r="G47" s="985"/>
      <c r="H47" s="985"/>
      <c r="I47" s="73"/>
    </row>
    <row r="48" spans="2:9" ht="20.100000000000001" customHeight="1" x14ac:dyDescent="0.25">
      <c r="B48" s="74" t="s">
        <v>208</v>
      </c>
      <c r="C48" s="74" t="s">
        <v>203</v>
      </c>
      <c r="D48" s="75" t="s">
        <v>209</v>
      </c>
      <c r="E48" s="76"/>
      <c r="F48" s="76"/>
      <c r="G48" s="76"/>
      <c r="H48" s="76"/>
      <c r="I48" s="74" t="s">
        <v>210</v>
      </c>
    </row>
    <row r="49" spans="2:9" ht="20.100000000000001" customHeight="1" x14ac:dyDescent="0.25">
      <c r="B49" s="74" t="s">
        <v>211</v>
      </c>
      <c r="C49" s="74" t="s">
        <v>203</v>
      </c>
      <c r="D49" s="76"/>
      <c r="E49" s="75" t="s">
        <v>209</v>
      </c>
      <c r="F49" s="76"/>
      <c r="G49" s="76"/>
      <c r="H49" s="76"/>
      <c r="I49" s="74" t="s">
        <v>210</v>
      </c>
    </row>
    <row r="50" spans="2:9" ht="20.100000000000001" customHeight="1" x14ac:dyDescent="0.25">
      <c r="B50" s="74" t="s">
        <v>212</v>
      </c>
      <c r="C50" s="74" t="s">
        <v>203</v>
      </c>
      <c r="D50" s="76"/>
      <c r="E50" s="76"/>
      <c r="F50" s="76"/>
      <c r="G50" s="75" t="s">
        <v>209</v>
      </c>
      <c r="H50" s="75"/>
      <c r="I50" s="74" t="s">
        <v>213</v>
      </c>
    </row>
    <row r="51" spans="2:9" ht="20.100000000000001" customHeight="1" x14ac:dyDescent="0.25">
      <c r="B51" s="74" t="s">
        <v>214</v>
      </c>
      <c r="C51" s="74" t="s">
        <v>203</v>
      </c>
      <c r="D51" s="76"/>
      <c r="E51" s="76"/>
      <c r="F51" s="75" t="s">
        <v>209</v>
      </c>
      <c r="G51" s="76"/>
      <c r="H51" s="76"/>
      <c r="I51" s="74" t="s">
        <v>215</v>
      </c>
    </row>
  </sheetData>
  <mergeCells count="3">
    <mergeCell ref="B6:B7"/>
    <mergeCell ref="C6:C7"/>
    <mergeCell ref="D6:H6"/>
  </mergeCells>
  <pageMargins left="0.70866141732283472" right="0.70866141732283472" top="0.74803149606299213" bottom="0.74803149606299213" header="0.31496062992125984" footer="0.31496062992125984"/>
  <pageSetup paperSize="9" scale="57" orientation="landscape" r:id="rId1"/>
  <headerFooter>
    <oddHeader>&amp;CCS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E12"/>
  <sheetViews>
    <sheetView showGridLines="0" zoomScale="98" zoomScaleNormal="98" workbookViewId="0">
      <selection activeCell="Q10" sqref="Q10"/>
    </sheetView>
  </sheetViews>
  <sheetFormatPr defaultColWidth="9.28515625" defaultRowHeight="15" x14ac:dyDescent="0.25"/>
  <cols>
    <col min="1" max="1" width="2" customWidth="1"/>
    <col min="2" max="2" width="20.42578125" style="77" customWidth="1"/>
    <col min="3" max="3" width="6.42578125" bestFit="1" customWidth="1"/>
    <col min="4" max="4" width="61.28515625" customWidth="1"/>
    <col min="5" max="5" width="99.28515625" customWidth="1"/>
    <col min="6" max="6" width="6" customWidth="1"/>
    <col min="7" max="7" width="26.7109375" customWidth="1"/>
  </cols>
  <sheetData>
    <row r="2" spans="2:5" x14ac:dyDescent="0.25">
      <c r="C2" s="78"/>
      <c r="D2" s="78"/>
    </row>
    <row r="3" spans="2:5" ht="18.75" x14ac:dyDescent="0.25">
      <c r="B3" s="54" t="s">
        <v>162</v>
      </c>
      <c r="C3" s="79"/>
      <c r="D3" s="80"/>
    </row>
    <row r="4" spans="2:5" x14ac:dyDescent="0.25">
      <c r="B4" t="s">
        <v>126</v>
      </c>
      <c r="C4" s="80"/>
      <c r="D4" s="80"/>
    </row>
    <row r="7" spans="2:5" x14ac:dyDescent="0.25">
      <c r="B7" s="23" t="s">
        <v>127</v>
      </c>
      <c r="C7" s="23" t="s">
        <v>121</v>
      </c>
      <c r="D7" s="1187" t="s">
        <v>128</v>
      </c>
      <c r="E7" s="71" t="s">
        <v>128</v>
      </c>
    </row>
    <row r="8" spans="2:5" s="81" customFormat="1" ht="45" x14ac:dyDescent="0.2">
      <c r="B8" s="50" t="s">
        <v>216</v>
      </c>
      <c r="C8" s="50" t="s">
        <v>116</v>
      </c>
      <c r="D8" s="1185" t="s">
        <v>2158</v>
      </c>
      <c r="E8" s="51" t="s">
        <v>2028</v>
      </c>
    </row>
    <row r="9" spans="2:5" s="81" customFormat="1" ht="75" x14ac:dyDescent="0.2">
      <c r="B9" s="50" t="s">
        <v>217</v>
      </c>
      <c r="C9" s="50" t="s">
        <v>118</v>
      </c>
      <c r="D9" s="1185" t="s">
        <v>2159</v>
      </c>
      <c r="E9" s="51" t="s">
        <v>2054</v>
      </c>
    </row>
    <row r="12" spans="2:5" x14ac:dyDescent="0.25">
      <c r="B12"/>
    </row>
  </sheetData>
  <pageMargins left="0.70866141732283472" right="0.70866141732283472" top="0.74803149606299213" bottom="0.74803149606299213" header="0.31496062992125984" footer="0.31496062992125984"/>
  <pageSetup paperSize="9" scale="50" orientation="landscape" r:id="rId1"/>
  <headerFooter>
    <oddHeader>&amp;CCS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3:E11"/>
  <sheetViews>
    <sheetView showGridLines="0" zoomScaleNormal="100" zoomScalePageLayoutView="145" workbookViewId="0">
      <selection activeCell="Q10" sqref="Q10"/>
    </sheetView>
  </sheetViews>
  <sheetFormatPr defaultColWidth="11.42578125" defaultRowHeight="15" x14ac:dyDescent="0.25"/>
  <cols>
    <col min="1" max="1" width="3" customWidth="1"/>
    <col min="2" max="2" width="19" customWidth="1"/>
    <col min="3" max="3" width="6.42578125" bestFit="1" customWidth="1"/>
    <col min="4" max="4" width="87.42578125" customWidth="1"/>
    <col min="5" max="5" width="95.7109375" customWidth="1"/>
    <col min="6" max="6" width="2" customWidth="1"/>
  </cols>
  <sheetData>
    <row r="3" spans="1:5" ht="18.75" x14ac:dyDescent="0.25">
      <c r="A3" s="37"/>
      <c r="B3" s="54" t="s">
        <v>163</v>
      </c>
      <c r="C3" s="37"/>
      <c r="D3" s="54"/>
      <c r="E3" s="54"/>
    </row>
    <row r="4" spans="1:5" x14ac:dyDescent="0.25">
      <c r="B4" t="s">
        <v>126</v>
      </c>
      <c r="E4" s="2"/>
    </row>
    <row r="7" spans="1:5" x14ac:dyDescent="0.25">
      <c r="B7" s="23" t="s">
        <v>127</v>
      </c>
      <c r="C7" s="23" t="s">
        <v>121</v>
      </c>
      <c r="D7" s="71" t="s">
        <v>128</v>
      </c>
      <c r="E7" s="71"/>
    </row>
    <row r="8" spans="1:5" ht="38.25" customHeight="1" x14ac:dyDescent="0.25">
      <c r="B8" s="50" t="s">
        <v>218</v>
      </c>
      <c r="C8" s="50" t="s">
        <v>116</v>
      </c>
      <c r="D8" s="51" t="s">
        <v>219</v>
      </c>
      <c r="E8" s="51" t="s">
        <v>2091</v>
      </c>
    </row>
    <row r="9" spans="1:5" x14ac:dyDescent="0.25">
      <c r="B9" s="50" t="s">
        <v>220</v>
      </c>
      <c r="C9" s="50" t="s">
        <v>118</v>
      </c>
      <c r="D9" s="51" t="s">
        <v>221</v>
      </c>
      <c r="E9" s="51" t="s">
        <v>2090</v>
      </c>
    </row>
    <row r="10" spans="1:5" ht="30" x14ac:dyDescent="0.25">
      <c r="B10" s="50" t="s">
        <v>222</v>
      </c>
      <c r="C10" s="23" t="s">
        <v>153</v>
      </c>
      <c r="D10" s="71" t="s">
        <v>223</v>
      </c>
      <c r="E10" s="71" t="s">
        <v>2092</v>
      </c>
    </row>
    <row r="11" spans="1:5" s="31" customFormat="1" ht="30" x14ac:dyDescent="0.25">
      <c r="B11" s="32" t="s">
        <v>220</v>
      </c>
      <c r="C11" s="32" t="s">
        <v>138</v>
      </c>
      <c r="D11" s="33" t="s">
        <v>224</v>
      </c>
      <c r="E11" s="33" t="s">
        <v>2093</v>
      </c>
    </row>
  </sheetData>
  <pageMargins left="0.70866141732283472" right="0.70866141732283472" top="0.74803149606299213" bottom="0.74803149606299213" header="0.31496062992125984" footer="0.31496062992125984"/>
  <pageSetup paperSize="9" orientation="landscape" r:id="rId1"/>
  <headerFooter>
    <oddHeader>&amp;CCS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tint="-0.34998626667073579"/>
    <pageSetUpPr fitToPage="1"/>
  </sheetPr>
  <dimension ref="A1:M25"/>
  <sheetViews>
    <sheetView showGridLines="0" zoomScaleNormal="100" workbookViewId="0">
      <selection activeCell="E21" sqref="E21"/>
    </sheetView>
  </sheetViews>
  <sheetFormatPr defaultColWidth="11.42578125" defaultRowHeight="15" x14ac:dyDescent="0.25"/>
  <cols>
    <col min="1" max="1" width="4" customWidth="1"/>
    <col min="2" max="2" width="19.28515625" customWidth="1"/>
    <col min="3" max="4" width="12.28515625" customWidth="1"/>
    <col min="5" max="6" width="13.28515625" customWidth="1"/>
    <col min="7" max="7" width="12.7109375" customWidth="1"/>
    <col min="8" max="8" width="17" customWidth="1"/>
    <col min="9" max="9" width="17.7109375" customWidth="1"/>
    <col min="10" max="10" width="35.5703125" customWidth="1"/>
    <col min="11" max="11" width="22.7109375" customWidth="1"/>
    <col min="12" max="12" width="18.7109375" customWidth="1"/>
    <col min="13" max="13" width="3.7109375" customWidth="1"/>
  </cols>
  <sheetData>
    <row r="1" spans="1:13" ht="15" customHeight="1" x14ac:dyDescent="0.25"/>
    <row r="2" spans="1:13" ht="16.5" x14ac:dyDescent="0.25">
      <c r="B2" s="83" t="s">
        <v>164</v>
      </c>
    </row>
    <row r="3" spans="1:13" x14ac:dyDescent="0.25">
      <c r="B3" s="84" t="s">
        <v>225</v>
      </c>
    </row>
    <row r="4" spans="1:13" x14ac:dyDescent="0.25">
      <c r="A4" s="85"/>
    </row>
    <row r="5" spans="1:13" x14ac:dyDescent="0.25">
      <c r="A5" s="86"/>
      <c r="B5" s="87"/>
      <c r="C5" s="88" t="s">
        <v>6</v>
      </c>
      <c r="D5" s="88" t="s">
        <v>7</v>
      </c>
      <c r="E5" s="88" t="s">
        <v>8</v>
      </c>
      <c r="F5" s="88" t="s">
        <v>43</v>
      </c>
      <c r="G5" s="88" t="s">
        <v>44</v>
      </c>
      <c r="H5" s="89" t="s">
        <v>226</v>
      </c>
      <c r="I5" s="89" t="s">
        <v>227</v>
      </c>
      <c r="J5" s="88" t="s">
        <v>165</v>
      </c>
      <c r="K5" s="88" t="s">
        <v>166</v>
      </c>
      <c r="L5" s="88" t="s">
        <v>198</v>
      </c>
      <c r="M5" s="3"/>
    </row>
    <row r="6" spans="1:13" ht="28.5" customHeight="1" x14ac:dyDescent="0.25">
      <c r="A6" s="86"/>
      <c r="B6" s="87"/>
      <c r="C6" s="1258" t="s">
        <v>228</v>
      </c>
      <c r="D6" s="1259"/>
      <c r="E6" s="1259"/>
      <c r="F6" s="1259"/>
      <c r="G6" s="1260"/>
      <c r="H6" s="1261" t="s">
        <v>229</v>
      </c>
      <c r="I6" s="1262"/>
      <c r="J6" s="1263" t="s">
        <v>230</v>
      </c>
      <c r="K6" s="90"/>
      <c r="L6" s="91"/>
      <c r="M6" s="3"/>
    </row>
    <row r="7" spans="1:13" ht="67.5" customHeight="1" x14ac:dyDescent="0.25">
      <c r="A7" s="92"/>
      <c r="B7" s="93" t="s">
        <v>231</v>
      </c>
      <c r="C7" s="88" t="s">
        <v>232</v>
      </c>
      <c r="D7" s="88" t="s">
        <v>233</v>
      </c>
      <c r="E7" s="88" t="s">
        <v>234</v>
      </c>
      <c r="F7" s="88" t="s">
        <v>235</v>
      </c>
      <c r="G7" s="88" t="s">
        <v>236</v>
      </c>
      <c r="H7" s="89" t="s">
        <v>237</v>
      </c>
      <c r="I7" s="89" t="s">
        <v>238</v>
      </c>
      <c r="J7" s="1264"/>
      <c r="K7" s="89" t="s">
        <v>239</v>
      </c>
      <c r="L7" s="89" t="s">
        <v>240</v>
      </c>
      <c r="M7" s="3"/>
    </row>
    <row r="8" spans="1:13" ht="36.75" customHeight="1" x14ac:dyDescent="0.25">
      <c r="A8" s="88">
        <v>1</v>
      </c>
      <c r="B8" s="93" t="s">
        <v>241</v>
      </c>
      <c r="C8" s="88"/>
      <c r="D8" s="88"/>
      <c r="E8" s="88"/>
      <c r="F8" s="88"/>
      <c r="G8" s="88"/>
      <c r="H8" s="94"/>
      <c r="I8" s="94"/>
      <c r="J8" s="95"/>
      <c r="K8" s="88"/>
      <c r="L8" s="88"/>
      <c r="M8" s="3"/>
    </row>
    <row r="9" spans="1:13" x14ac:dyDescent="0.25">
      <c r="A9" s="96">
        <v>2</v>
      </c>
      <c r="B9" s="97" t="s">
        <v>23</v>
      </c>
      <c r="C9" s="96"/>
      <c r="D9" s="96"/>
      <c r="E9" s="96"/>
      <c r="F9" s="96"/>
      <c r="G9" s="96"/>
      <c r="H9" s="98"/>
      <c r="I9" s="98"/>
      <c r="J9" s="99"/>
      <c r="K9" s="96"/>
      <c r="L9" s="96"/>
      <c r="M9" s="3"/>
    </row>
    <row r="10" spans="1:13" ht="22.5" x14ac:dyDescent="0.25">
      <c r="A10" s="88">
        <v>3</v>
      </c>
      <c r="B10" s="100" t="s">
        <v>242</v>
      </c>
      <c r="C10" s="101"/>
      <c r="D10" s="101"/>
      <c r="E10" s="101"/>
      <c r="F10" s="101"/>
      <c r="G10" s="101"/>
      <c r="H10" s="102"/>
      <c r="I10" s="102"/>
      <c r="J10" s="101"/>
      <c r="K10" s="101"/>
      <c r="L10" s="101"/>
      <c r="M10" s="3"/>
    </row>
    <row r="11" spans="1:13" x14ac:dyDescent="0.25">
      <c r="A11" s="88">
        <v>4</v>
      </c>
      <c r="B11" s="100" t="s">
        <v>243</v>
      </c>
      <c r="C11" s="101"/>
      <c r="D11" s="101"/>
      <c r="E11" s="101"/>
      <c r="F11" s="101"/>
      <c r="G11" s="101"/>
      <c r="H11" s="102"/>
      <c r="I11" s="102"/>
      <c r="J11" s="101"/>
      <c r="K11" s="101"/>
      <c r="L11" s="101"/>
      <c r="M11" s="3"/>
    </row>
    <row r="12" spans="1:13" x14ac:dyDescent="0.25">
      <c r="A12" s="88">
        <v>5</v>
      </c>
      <c r="B12" s="100" t="s">
        <v>244</v>
      </c>
      <c r="C12" s="101"/>
      <c r="D12" s="101"/>
      <c r="E12" s="101"/>
      <c r="F12" s="101"/>
      <c r="G12" s="101"/>
      <c r="H12" s="102"/>
      <c r="I12" s="102"/>
      <c r="J12" s="101"/>
      <c r="K12" s="101"/>
      <c r="L12" s="101"/>
      <c r="M12" s="3"/>
    </row>
    <row r="13" spans="1:13" x14ac:dyDescent="0.25">
      <c r="A13" s="88">
        <v>6</v>
      </c>
      <c r="B13" s="100" t="s">
        <v>245</v>
      </c>
      <c r="C13" s="101"/>
      <c r="D13" s="101"/>
      <c r="E13" s="101"/>
      <c r="F13" s="101"/>
      <c r="G13" s="101"/>
      <c r="H13" s="102"/>
      <c r="I13" s="102"/>
      <c r="J13" s="101"/>
      <c r="K13" s="101"/>
      <c r="L13" s="101"/>
      <c r="M13" s="3"/>
    </row>
    <row r="14" spans="1:13" x14ac:dyDescent="0.25">
      <c r="A14" s="88">
        <v>7</v>
      </c>
      <c r="B14" s="100" t="s">
        <v>246</v>
      </c>
      <c r="C14" s="101"/>
      <c r="D14" s="101"/>
      <c r="E14" s="101"/>
      <c r="F14" s="101"/>
      <c r="G14" s="101"/>
      <c r="H14" s="102"/>
      <c r="I14" s="102"/>
      <c r="J14" s="101"/>
      <c r="K14" s="101"/>
      <c r="L14" s="101"/>
      <c r="M14" s="3"/>
    </row>
    <row r="15" spans="1:13" x14ac:dyDescent="0.25">
      <c r="A15" s="103">
        <v>8</v>
      </c>
      <c r="B15" s="97" t="s">
        <v>23</v>
      </c>
      <c r="C15" s="103"/>
      <c r="D15" s="103"/>
      <c r="E15" s="103"/>
      <c r="F15" s="103"/>
      <c r="G15" s="103"/>
      <c r="H15" s="103"/>
      <c r="I15" s="103"/>
      <c r="J15" s="104"/>
      <c r="K15" s="103"/>
      <c r="L15" s="103"/>
      <c r="M15" s="3"/>
    </row>
    <row r="16" spans="1:13" x14ac:dyDescent="0.25">
      <c r="A16" s="103">
        <v>9</v>
      </c>
      <c r="B16" s="97" t="s">
        <v>23</v>
      </c>
      <c r="C16" s="103"/>
      <c r="D16" s="103"/>
      <c r="E16" s="103"/>
      <c r="F16" s="103"/>
      <c r="G16" s="103"/>
      <c r="H16" s="103"/>
      <c r="I16" s="103"/>
      <c r="J16" s="104"/>
      <c r="K16" s="103"/>
      <c r="L16" s="103"/>
      <c r="M16" s="3"/>
    </row>
    <row r="17" spans="1:13" ht="22.5" x14ac:dyDescent="0.25">
      <c r="A17" s="88">
        <v>10</v>
      </c>
      <c r="B17" s="100" t="s">
        <v>247</v>
      </c>
      <c r="C17" s="101"/>
      <c r="D17" s="101"/>
      <c r="E17" s="101"/>
      <c r="F17" s="101"/>
      <c r="G17" s="101"/>
      <c r="H17" s="102"/>
      <c r="I17" s="102"/>
      <c r="J17" s="101"/>
      <c r="K17" s="101"/>
      <c r="L17" s="101"/>
      <c r="M17" s="3"/>
    </row>
    <row r="18" spans="1:13" x14ac:dyDescent="0.25">
      <c r="A18" s="103">
        <v>11</v>
      </c>
      <c r="B18" s="97" t="s">
        <v>23</v>
      </c>
      <c r="C18" s="103"/>
      <c r="D18" s="103"/>
      <c r="E18" s="103"/>
      <c r="F18" s="103"/>
      <c r="G18" s="103"/>
      <c r="H18" s="103"/>
      <c r="I18" s="103"/>
      <c r="J18" s="104"/>
      <c r="K18" s="103"/>
      <c r="L18" s="103"/>
      <c r="M18" s="3"/>
    </row>
    <row r="19" spans="1:13" ht="22.5" x14ac:dyDescent="0.25">
      <c r="A19" s="88">
        <v>12</v>
      </c>
      <c r="B19" s="105" t="s">
        <v>248</v>
      </c>
      <c r="C19" s="106"/>
      <c r="D19" s="106"/>
      <c r="E19" s="106"/>
      <c r="F19" s="106"/>
      <c r="G19" s="106"/>
      <c r="H19" s="106"/>
      <c r="I19" s="106"/>
      <c r="J19" s="107"/>
      <c r="K19" s="108"/>
      <c r="L19" s="108"/>
      <c r="M19" s="3"/>
    </row>
    <row r="25" spans="1:13" x14ac:dyDescent="0.25">
      <c r="F25" s="37"/>
      <c r="G25" s="37"/>
    </row>
  </sheetData>
  <mergeCells count="3">
    <mergeCell ref="C6:G6"/>
    <mergeCell ref="H6:I6"/>
    <mergeCell ref="J6:J7"/>
  </mergeCells>
  <pageMargins left="0.70866141732283472" right="0.70866141732283472" top="0.74803149606299213" bottom="0.74803149606299213" header="0.31496062992125984" footer="0.31496062992125984"/>
  <pageSetup paperSize="9" scale="44" orientation="landscape" r:id="rId1"/>
  <headerFooter>
    <oddHeader>&amp;CCS
Příloha V</oddHead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5" x14ac:dyDescent="0.25"/>
  <cols>
    <col min="12" max="12" width="62" customWidth="1"/>
  </cols>
  <sheetData>
    <row r="2" spans="2:12" x14ac:dyDescent="0.25">
      <c r="B2" t="s">
        <v>1678</v>
      </c>
    </row>
    <row r="3" spans="2:12" x14ac:dyDescent="0.25">
      <c r="B3" t="s">
        <v>1679</v>
      </c>
    </row>
    <row r="5" spans="2:12" x14ac:dyDescent="0.25">
      <c r="B5" s="1247" t="s">
        <v>249</v>
      </c>
      <c r="C5" s="1248"/>
      <c r="D5" s="1248"/>
      <c r="E5" s="1248"/>
      <c r="F5" s="1248"/>
      <c r="G5" s="1248"/>
      <c r="H5" s="1248"/>
      <c r="I5" s="1248"/>
      <c r="J5" s="1248"/>
      <c r="K5" s="1248"/>
      <c r="L5" s="1249"/>
    </row>
    <row r="6" spans="2:12" x14ac:dyDescent="0.25">
      <c r="B6" s="1218" t="s">
        <v>250</v>
      </c>
      <c r="C6" s="1214"/>
      <c r="D6" s="1214"/>
      <c r="E6" s="1214"/>
      <c r="F6" s="1214"/>
      <c r="G6" s="1214"/>
      <c r="H6" s="1214"/>
      <c r="I6" s="1214"/>
      <c r="J6" s="1214"/>
      <c r="K6" s="1214"/>
      <c r="L6" s="1219"/>
    </row>
    <row r="7" spans="2:12" ht="22.5" customHeight="1" x14ac:dyDescent="0.25">
      <c r="B7" s="1220" t="s">
        <v>251</v>
      </c>
      <c r="C7" s="1221"/>
      <c r="D7" s="1221"/>
      <c r="E7" s="1221"/>
      <c r="F7" s="1221"/>
      <c r="G7" s="1221"/>
      <c r="H7" s="1221"/>
      <c r="I7" s="1221"/>
      <c r="J7" s="1221"/>
      <c r="K7" s="1221"/>
      <c r="L7" s="1222"/>
    </row>
    <row r="8" spans="2:12" ht="22.5" customHeight="1" x14ac:dyDescent="0.25">
      <c r="B8" s="1213"/>
      <c r="C8" s="1213"/>
      <c r="D8" s="1213"/>
      <c r="E8" s="1213"/>
      <c r="F8" s="1213"/>
      <c r="G8" s="1213"/>
      <c r="H8" s="1213"/>
      <c r="I8" s="1213"/>
      <c r="J8" s="1213"/>
      <c r="K8" s="1213"/>
      <c r="L8" s="1213"/>
    </row>
    <row r="9" spans="2:12" ht="22.5" customHeight="1" x14ac:dyDescent="0.25">
      <c r="B9" s="1214"/>
      <c r="C9" s="1214"/>
      <c r="D9" s="1214"/>
      <c r="E9" s="1214"/>
      <c r="F9" s="1214"/>
      <c r="G9" s="1214"/>
      <c r="H9" s="1214"/>
      <c r="I9" s="1214"/>
      <c r="J9" s="1214"/>
      <c r="K9" s="1214"/>
      <c r="L9" s="1214"/>
    </row>
    <row r="10" spans="2:12" ht="22.5" customHeight="1" x14ac:dyDescent="0.25">
      <c r="B10" s="1213"/>
      <c r="C10" s="1213"/>
      <c r="D10" s="1213"/>
      <c r="E10" s="1213"/>
      <c r="F10" s="1213"/>
      <c r="G10" s="1213"/>
      <c r="H10" s="1213"/>
      <c r="I10" s="1213"/>
      <c r="J10" s="1213"/>
      <c r="K10" s="1213"/>
      <c r="L10" s="1213"/>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0" orientation="landscape" verticalDpi="1200" r:id="rId1"/>
  <headerFooter>
    <oddHeader>&amp;CPříloha VII</oddHeader>
    <oddFooter>&amp;C1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D272"/>
  <sheetViews>
    <sheetView tabSelected="1" zoomScaleNormal="100" zoomScaleSheetLayoutView="80" workbookViewId="0">
      <pane xSplit="2" ySplit="6" topLeftCell="C7" activePane="bottomRight" state="frozen"/>
      <selection activeCell="J15" sqref="J15"/>
      <selection pane="topRight" activeCell="J15" sqref="J15"/>
      <selection pane="bottomLeft" activeCell="J15" sqref="J15"/>
      <selection pane="bottomRight" activeCell="B2" sqref="B2:C2"/>
    </sheetView>
  </sheetViews>
  <sheetFormatPr defaultColWidth="9.28515625" defaultRowHeight="12.75" x14ac:dyDescent="0.2"/>
  <cols>
    <col min="1" max="1" width="4.5703125" style="317" customWidth="1"/>
    <col min="2" max="2" width="30.28515625" style="323" customWidth="1"/>
    <col min="3" max="3" width="76.28515625" style="317" customWidth="1"/>
    <col min="4" max="4" width="12.7109375" style="317" customWidth="1"/>
    <col min="5" max="16384" width="9.28515625" style="317"/>
  </cols>
  <sheetData>
    <row r="1" spans="2:4" s="315" customFormat="1" ht="16.5" thickBot="1" x14ac:dyDescent="0.25">
      <c r="B1" s="1209" t="s">
        <v>1822</v>
      </c>
      <c r="C1" s="1210"/>
      <c r="D1" s="317"/>
    </row>
    <row r="2" spans="2:4" ht="16.5" thickBot="1" x14ac:dyDescent="0.25">
      <c r="B2" s="1207" t="s">
        <v>2168</v>
      </c>
      <c r="C2" s="1208"/>
    </row>
    <row r="3" spans="2:4" ht="15.75" thickBot="1" x14ac:dyDescent="0.3">
      <c r="B3" s="603" t="s">
        <v>1763</v>
      </c>
      <c r="C3" s="1205" t="s">
        <v>2167</v>
      </c>
    </row>
    <row r="4" spans="2:4" ht="15" hidden="1" customHeight="1" x14ac:dyDescent="0.3">
      <c r="B4" s="604" t="s">
        <v>1764</v>
      </c>
      <c r="C4" s="605" t="s">
        <v>952</v>
      </c>
    </row>
    <row r="5" spans="2:4" ht="99" hidden="1" customHeight="1" thickBot="1" x14ac:dyDescent="0.25">
      <c r="B5" s="318"/>
      <c r="C5" s="606" t="s">
        <v>1823</v>
      </c>
    </row>
    <row r="6" spans="2:4" ht="30.75" thickBot="1" x14ac:dyDescent="0.25">
      <c r="B6" s="607" t="s">
        <v>953</v>
      </c>
      <c r="C6" s="916" t="s">
        <v>1761</v>
      </c>
    </row>
    <row r="7" spans="2:4" ht="37.5" customHeight="1" x14ac:dyDescent="0.2">
      <c r="B7" s="906"/>
      <c r="C7" s="907" t="s">
        <v>1818</v>
      </c>
    </row>
    <row r="8" spans="2:4" ht="15" x14ac:dyDescent="0.2">
      <c r="B8" s="612" t="s">
        <v>954</v>
      </c>
      <c r="C8" s="908" t="s">
        <v>3</v>
      </c>
    </row>
    <row r="9" spans="2:4" ht="15" x14ac:dyDescent="0.2">
      <c r="B9" s="612" t="s">
        <v>956</v>
      </c>
      <c r="C9" s="908" t="s">
        <v>0</v>
      </c>
    </row>
    <row r="10" spans="2:4" ht="15" x14ac:dyDescent="0.2">
      <c r="B10" s="612" t="s">
        <v>957</v>
      </c>
      <c r="C10" s="908" t="s">
        <v>1</v>
      </c>
    </row>
    <row r="11" spans="2:4" ht="30" x14ac:dyDescent="0.2">
      <c r="B11" s="612" t="s">
        <v>958</v>
      </c>
      <c r="C11" s="908" t="s">
        <v>2</v>
      </c>
    </row>
    <row r="12" spans="2:4" ht="34.5" customHeight="1" x14ac:dyDescent="0.2">
      <c r="B12" s="612" t="s">
        <v>959</v>
      </c>
      <c r="C12" s="908" t="s">
        <v>120</v>
      </c>
    </row>
    <row r="13" spans="2:4" ht="36" customHeight="1" x14ac:dyDescent="0.2">
      <c r="B13" s="611"/>
      <c r="C13" s="909" t="s">
        <v>1233</v>
      </c>
    </row>
    <row r="14" spans="2:4" ht="15" x14ac:dyDescent="0.2">
      <c r="B14" s="608" t="s">
        <v>960</v>
      </c>
      <c r="C14" s="908" t="s">
        <v>124</v>
      </c>
    </row>
    <row r="15" spans="2:4" ht="15" x14ac:dyDescent="0.2">
      <c r="B15" s="608" t="s">
        <v>961</v>
      </c>
      <c r="C15" s="908" t="s">
        <v>125</v>
      </c>
    </row>
    <row r="16" spans="2:4" ht="34.5" customHeight="1" x14ac:dyDescent="0.2">
      <c r="B16" s="611"/>
      <c r="C16" s="909" t="s">
        <v>1234</v>
      </c>
    </row>
    <row r="17" spans="2:3" ht="30" x14ac:dyDescent="0.2">
      <c r="B17" s="608" t="s">
        <v>962</v>
      </c>
      <c r="C17" s="908" t="s">
        <v>159</v>
      </c>
    </row>
    <row r="18" spans="2:3" ht="30" x14ac:dyDescent="0.2">
      <c r="B18" s="608" t="s">
        <v>963</v>
      </c>
      <c r="C18" s="908" t="s">
        <v>160</v>
      </c>
    </row>
    <row r="19" spans="2:3" ht="30" x14ac:dyDescent="0.2">
      <c r="B19" s="608" t="s">
        <v>964</v>
      </c>
      <c r="C19" s="908" t="s">
        <v>1235</v>
      </c>
    </row>
    <row r="20" spans="2:3" ht="15" x14ac:dyDescent="0.2">
      <c r="B20" s="608" t="s">
        <v>965</v>
      </c>
      <c r="C20" s="908" t="s">
        <v>1236</v>
      </c>
    </row>
    <row r="21" spans="2:3" ht="15" x14ac:dyDescent="0.2">
      <c r="B21" s="608" t="s">
        <v>966</v>
      </c>
      <c r="C21" s="908" t="s">
        <v>1237</v>
      </c>
    </row>
    <row r="22" spans="2:3" ht="15" x14ac:dyDescent="0.2">
      <c r="B22" s="608" t="s">
        <v>967</v>
      </c>
      <c r="C22" s="908" t="s">
        <v>1238</v>
      </c>
    </row>
    <row r="23" spans="2:3" ht="30" x14ac:dyDescent="0.2">
      <c r="B23" s="611"/>
      <c r="C23" s="909" t="s">
        <v>1239</v>
      </c>
    </row>
    <row r="24" spans="2:3" ht="15" x14ac:dyDescent="0.2">
      <c r="B24" s="609" t="s">
        <v>968</v>
      </c>
      <c r="C24" s="908" t="s">
        <v>249</v>
      </c>
    </row>
    <row r="25" spans="2:3" ht="30" x14ac:dyDescent="0.2">
      <c r="B25" s="609" t="s">
        <v>969</v>
      </c>
      <c r="C25" s="908" t="s">
        <v>1240</v>
      </c>
    </row>
    <row r="26" spans="2:3" ht="30" x14ac:dyDescent="0.2">
      <c r="B26" s="609" t="s">
        <v>970</v>
      </c>
      <c r="C26" s="908" t="s">
        <v>1241</v>
      </c>
    </row>
    <row r="27" spans="2:3" ht="29.25" customHeight="1" x14ac:dyDescent="0.2">
      <c r="B27" s="611"/>
      <c r="C27" s="909" t="s">
        <v>1242</v>
      </c>
    </row>
    <row r="28" spans="2:3" ht="30" x14ac:dyDescent="0.2">
      <c r="B28" s="612" t="s">
        <v>971</v>
      </c>
      <c r="C28" s="908" t="s">
        <v>448</v>
      </c>
    </row>
    <row r="29" spans="2:3" ht="30" x14ac:dyDescent="0.2">
      <c r="B29" s="609" t="s">
        <v>972</v>
      </c>
      <c r="C29" s="908" t="s">
        <v>449</v>
      </c>
    </row>
    <row r="30" spans="2:3" ht="30" customHeight="1" x14ac:dyDescent="0.2">
      <c r="B30" s="611"/>
      <c r="C30" s="909" t="s">
        <v>1243</v>
      </c>
    </row>
    <row r="31" spans="2:3" ht="30" x14ac:dyDescent="0.2">
      <c r="B31" s="609" t="s">
        <v>973</v>
      </c>
      <c r="C31" s="908" t="s">
        <v>475</v>
      </c>
    </row>
    <row r="32" spans="2:3" ht="15" x14ac:dyDescent="0.2">
      <c r="B32" s="609" t="s">
        <v>974</v>
      </c>
      <c r="C32" s="908" t="s">
        <v>476</v>
      </c>
    </row>
    <row r="33" spans="2:3" ht="30" x14ac:dyDescent="0.2">
      <c r="B33" s="609" t="s">
        <v>975</v>
      </c>
      <c r="C33" s="908" t="s">
        <v>1244</v>
      </c>
    </row>
    <row r="34" spans="2:3" ht="15" x14ac:dyDescent="0.2">
      <c r="B34" s="612" t="s">
        <v>976</v>
      </c>
      <c r="C34" s="908" t="s">
        <v>1245</v>
      </c>
    </row>
    <row r="35" spans="2:3" ht="33.75" customHeight="1" x14ac:dyDescent="0.2">
      <c r="B35" s="611"/>
      <c r="C35" s="910" t="s">
        <v>1684</v>
      </c>
    </row>
    <row r="36" spans="2:3" ht="15" x14ac:dyDescent="0.2">
      <c r="B36" s="612" t="s">
        <v>977</v>
      </c>
      <c r="C36" s="908" t="s">
        <v>608</v>
      </c>
    </row>
    <row r="37" spans="2:3" ht="15" x14ac:dyDescent="0.2">
      <c r="B37" s="612" t="s">
        <v>978</v>
      </c>
      <c r="C37" s="908" t="s">
        <v>1819</v>
      </c>
    </row>
    <row r="38" spans="2:3" ht="15" x14ac:dyDescent="0.2">
      <c r="B38" s="612" t="s">
        <v>979</v>
      </c>
      <c r="C38" s="908" t="s">
        <v>610</v>
      </c>
    </row>
    <row r="39" spans="2:3" ht="15" x14ac:dyDescent="0.2">
      <c r="B39" s="612" t="s">
        <v>980</v>
      </c>
      <c r="C39" s="908" t="s">
        <v>1246</v>
      </c>
    </row>
    <row r="40" spans="2:3" ht="42" customHeight="1" x14ac:dyDescent="0.2">
      <c r="B40" s="611"/>
      <c r="C40" s="910" t="s">
        <v>1247</v>
      </c>
    </row>
    <row r="41" spans="2:3" ht="15" x14ac:dyDescent="0.2">
      <c r="B41" s="608" t="s">
        <v>981</v>
      </c>
      <c r="C41" s="908" t="s">
        <v>715</v>
      </c>
    </row>
    <row r="42" spans="2:3" ht="15" x14ac:dyDescent="0.2">
      <c r="B42" s="609" t="s">
        <v>982</v>
      </c>
      <c r="C42" s="908" t="s">
        <v>716</v>
      </c>
    </row>
    <row r="43" spans="2:3" ht="15" x14ac:dyDescent="0.2">
      <c r="B43" s="609" t="s">
        <v>983</v>
      </c>
      <c r="C43" s="908" t="s">
        <v>739</v>
      </c>
    </row>
    <row r="44" spans="2:3" ht="15" x14ac:dyDescent="0.2">
      <c r="B44" s="609" t="s">
        <v>984</v>
      </c>
      <c r="C44" s="908" t="s">
        <v>718</v>
      </c>
    </row>
    <row r="45" spans="2:3" ht="15" x14ac:dyDescent="0.2">
      <c r="B45" s="609" t="s">
        <v>985</v>
      </c>
      <c r="C45" s="908" t="s">
        <v>719</v>
      </c>
    </row>
    <row r="46" spans="2:3" ht="30" x14ac:dyDescent="0.2">
      <c r="B46" s="609" t="s">
        <v>986</v>
      </c>
      <c r="C46" s="908" t="s">
        <v>720</v>
      </c>
    </row>
    <row r="47" spans="2:3" ht="15" x14ac:dyDescent="0.2">
      <c r="B47" s="609" t="s">
        <v>987</v>
      </c>
      <c r="C47" s="908" t="s">
        <v>721</v>
      </c>
    </row>
    <row r="48" spans="2:3" ht="15" x14ac:dyDescent="0.2">
      <c r="B48" s="609" t="s">
        <v>988</v>
      </c>
      <c r="C48" s="908" t="s">
        <v>722</v>
      </c>
    </row>
    <row r="49" spans="2:3" ht="30" x14ac:dyDescent="0.2">
      <c r="B49" s="609" t="s">
        <v>989</v>
      </c>
      <c r="C49" s="908" t="s">
        <v>723</v>
      </c>
    </row>
    <row r="50" spans="2:3" ht="15" x14ac:dyDescent="0.2">
      <c r="B50" s="609" t="s">
        <v>990</v>
      </c>
      <c r="C50" s="908" t="s">
        <v>724</v>
      </c>
    </row>
    <row r="51" spans="2:3" ht="30" x14ac:dyDescent="0.2">
      <c r="B51" s="609" t="s">
        <v>991</v>
      </c>
      <c r="C51" s="908" t="s">
        <v>835</v>
      </c>
    </row>
    <row r="52" spans="2:3" ht="15" x14ac:dyDescent="0.2">
      <c r="B52" s="609" t="s">
        <v>992</v>
      </c>
      <c r="C52" s="908" t="s">
        <v>726</v>
      </c>
    </row>
    <row r="53" spans="2:3" ht="15" x14ac:dyDescent="0.2">
      <c r="B53" s="609" t="s">
        <v>993</v>
      </c>
      <c r="C53" s="908" t="s">
        <v>727</v>
      </c>
    </row>
    <row r="54" spans="2:3" ht="30" x14ac:dyDescent="0.2">
      <c r="B54" s="609" t="s">
        <v>994</v>
      </c>
      <c r="C54" s="908" t="s">
        <v>1248</v>
      </c>
    </row>
    <row r="55" spans="2:3" ht="36" customHeight="1" x14ac:dyDescent="0.2">
      <c r="B55" s="611"/>
      <c r="C55" s="910" t="s">
        <v>1249</v>
      </c>
    </row>
    <row r="56" spans="2:3" ht="30" x14ac:dyDescent="0.2">
      <c r="B56" s="612" t="s">
        <v>995</v>
      </c>
      <c r="C56" s="908" t="s">
        <v>895</v>
      </c>
    </row>
    <row r="57" spans="2:3" ht="30" x14ac:dyDescent="0.2">
      <c r="B57" s="612" t="s">
        <v>996</v>
      </c>
      <c r="C57" s="908" t="s">
        <v>896</v>
      </c>
    </row>
    <row r="58" spans="2:3" ht="41.25" customHeight="1" x14ac:dyDescent="0.2">
      <c r="B58" s="611"/>
      <c r="C58" s="910" t="s">
        <v>1251</v>
      </c>
    </row>
    <row r="59" spans="2:3" ht="30" x14ac:dyDescent="0.2">
      <c r="B59" s="594" t="s">
        <v>997</v>
      </c>
      <c r="C59" s="908" t="s">
        <v>909</v>
      </c>
    </row>
    <row r="60" spans="2:3" ht="45" x14ac:dyDescent="0.2">
      <c r="B60" s="612" t="s">
        <v>998</v>
      </c>
      <c r="C60" s="908" t="s">
        <v>1250</v>
      </c>
    </row>
    <row r="61" spans="2:3" ht="15" x14ac:dyDescent="0.2">
      <c r="B61" s="594" t="s">
        <v>999</v>
      </c>
      <c r="C61" s="908" t="s">
        <v>911</v>
      </c>
    </row>
    <row r="62" spans="2:3" ht="45" x14ac:dyDescent="0.2">
      <c r="B62" s="611"/>
      <c r="C62" s="910" t="s">
        <v>1252</v>
      </c>
    </row>
    <row r="63" spans="2:3" ht="30" x14ac:dyDescent="0.25">
      <c r="B63" s="594" t="s">
        <v>1000</v>
      </c>
      <c r="C63" s="911" t="s">
        <v>1253</v>
      </c>
    </row>
    <row r="64" spans="2:3" ht="42.75" customHeight="1" x14ac:dyDescent="0.25">
      <c r="B64" s="594" t="s">
        <v>1001</v>
      </c>
      <c r="C64" s="911" t="s">
        <v>1665</v>
      </c>
    </row>
    <row r="65" spans="2:3" ht="15" x14ac:dyDescent="0.25">
      <c r="B65" s="594" t="s">
        <v>1002</v>
      </c>
      <c r="C65" s="911" t="s">
        <v>1255</v>
      </c>
    </row>
    <row r="66" spans="2:3" ht="45" x14ac:dyDescent="0.25">
      <c r="B66" s="612" t="s">
        <v>1003</v>
      </c>
      <c r="C66" s="911" t="s">
        <v>1666</v>
      </c>
    </row>
    <row r="67" spans="2:3" ht="30" x14ac:dyDescent="0.25">
      <c r="B67" s="612" t="s">
        <v>1004</v>
      </c>
      <c r="C67" s="911" t="s">
        <v>1257</v>
      </c>
    </row>
    <row r="68" spans="2:3" ht="30" x14ac:dyDescent="0.25">
      <c r="B68" s="612" t="s">
        <v>1005</v>
      </c>
      <c r="C68" s="911" t="s">
        <v>1258</v>
      </c>
    </row>
    <row r="69" spans="2:3" ht="30" x14ac:dyDescent="0.25">
      <c r="B69" s="594" t="s">
        <v>1006</v>
      </c>
      <c r="C69" s="911" t="s">
        <v>1259</v>
      </c>
    </row>
    <row r="70" spans="2:3" ht="30" x14ac:dyDescent="0.25">
      <c r="B70" s="594" t="s">
        <v>1007</v>
      </c>
      <c r="C70" s="911" t="s">
        <v>2169</v>
      </c>
    </row>
    <row r="71" spans="2:3" ht="53.25" customHeight="1" x14ac:dyDescent="0.2">
      <c r="B71" s="611"/>
      <c r="C71" s="910" t="s">
        <v>1667</v>
      </c>
    </row>
    <row r="72" spans="2:3" ht="30" x14ac:dyDescent="0.2">
      <c r="B72" s="612" t="s">
        <v>1008</v>
      </c>
      <c r="C72" s="908" t="s">
        <v>1359</v>
      </c>
    </row>
    <row r="73" spans="2:3" ht="34.5" customHeight="1" x14ac:dyDescent="0.2">
      <c r="B73" s="611"/>
      <c r="C73" s="910" t="s">
        <v>1668</v>
      </c>
    </row>
    <row r="74" spans="2:3" ht="30" x14ac:dyDescent="0.2">
      <c r="B74" s="608" t="s">
        <v>1009</v>
      </c>
      <c r="C74" s="908" t="s">
        <v>1387</v>
      </c>
    </row>
    <row r="75" spans="2:3" ht="15" x14ac:dyDescent="0.2">
      <c r="B75" s="608" t="s">
        <v>1010</v>
      </c>
      <c r="C75" s="908" t="s">
        <v>1388</v>
      </c>
    </row>
    <row r="76" spans="2:3" ht="30" customHeight="1" x14ac:dyDescent="0.2">
      <c r="B76" s="608" t="s">
        <v>1011</v>
      </c>
      <c r="C76" s="908" t="s">
        <v>1389</v>
      </c>
    </row>
    <row r="77" spans="2:3" ht="33" customHeight="1" x14ac:dyDescent="0.2">
      <c r="B77" s="608" t="s">
        <v>1012</v>
      </c>
      <c r="C77" s="908" t="s">
        <v>1390</v>
      </c>
    </row>
    <row r="78" spans="2:3" ht="30" x14ac:dyDescent="0.2">
      <c r="B78" s="608" t="s">
        <v>1013</v>
      </c>
      <c r="C78" s="908" t="s">
        <v>1391</v>
      </c>
    </row>
    <row r="79" spans="2:3" ht="15" x14ac:dyDescent="0.2">
      <c r="B79" s="608" t="s">
        <v>1014</v>
      </c>
      <c r="C79" s="908" t="s">
        <v>1392</v>
      </c>
    </row>
    <row r="80" spans="2:3" ht="15" x14ac:dyDescent="0.2">
      <c r="B80" s="609" t="s">
        <v>1015</v>
      </c>
      <c r="C80" s="908" t="s">
        <v>1393</v>
      </c>
    </row>
    <row r="81" spans="1:3" ht="30" x14ac:dyDescent="0.2">
      <c r="B81" s="609" t="s">
        <v>1016</v>
      </c>
      <c r="C81" s="908" t="s">
        <v>1394</v>
      </c>
    </row>
    <row r="82" spans="1:3" ht="15" x14ac:dyDescent="0.2">
      <c r="B82" s="608" t="s">
        <v>1017</v>
      </c>
      <c r="C82" s="908" t="s">
        <v>1395</v>
      </c>
    </row>
    <row r="83" spans="1:3" ht="34.5" customHeight="1" x14ac:dyDescent="0.2">
      <c r="A83" s="319"/>
      <c r="B83" s="611"/>
      <c r="C83" s="910" t="s">
        <v>1669</v>
      </c>
    </row>
    <row r="84" spans="1:3" ht="30" x14ac:dyDescent="0.2">
      <c r="A84" s="320"/>
      <c r="B84" s="608" t="s">
        <v>1018</v>
      </c>
      <c r="C84" s="908" t="s">
        <v>1478</v>
      </c>
    </row>
    <row r="85" spans="1:3" ht="15" x14ac:dyDescent="0.2">
      <c r="A85" s="320"/>
      <c r="B85" s="608" t="s">
        <v>1019</v>
      </c>
      <c r="C85" s="908" t="s">
        <v>1479</v>
      </c>
    </row>
    <row r="86" spans="1:3" ht="15" x14ac:dyDescent="0.2">
      <c r="A86" s="320"/>
      <c r="B86" s="608" t="s">
        <v>1020</v>
      </c>
      <c r="C86" s="908" t="s">
        <v>1480</v>
      </c>
    </row>
    <row r="87" spans="1:3" ht="30" x14ac:dyDescent="0.2">
      <c r="A87" s="320"/>
      <c r="B87" s="608" t="s">
        <v>1021</v>
      </c>
      <c r="C87" s="908" t="s">
        <v>1522</v>
      </c>
    </row>
    <row r="88" spans="1:3" ht="30" x14ac:dyDescent="0.2">
      <c r="A88" s="320"/>
      <c r="B88" s="608" t="s">
        <v>1022</v>
      </c>
      <c r="C88" s="908" t="s">
        <v>1545</v>
      </c>
    </row>
    <row r="89" spans="1:3" ht="30" x14ac:dyDescent="0.2">
      <c r="A89" s="320"/>
      <c r="B89" s="608" t="s">
        <v>1023</v>
      </c>
      <c r="C89" s="908" t="s">
        <v>1483</v>
      </c>
    </row>
    <row r="90" spans="1:3" ht="42" customHeight="1" x14ac:dyDescent="0.2">
      <c r="A90" s="320"/>
      <c r="B90" s="611"/>
      <c r="C90" s="910" t="s">
        <v>1670</v>
      </c>
    </row>
    <row r="91" spans="1:3" ht="30" x14ac:dyDescent="0.2">
      <c r="A91" s="320"/>
      <c r="B91" s="594" t="s">
        <v>1024</v>
      </c>
      <c r="C91" s="908" t="s">
        <v>1559</v>
      </c>
    </row>
    <row r="92" spans="1:3" ht="15" x14ac:dyDescent="0.2">
      <c r="A92" s="320"/>
      <c r="B92" s="608" t="s">
        <v>1025</v>
      </c>
      <c r="C92" s="908" t="s">
        <v>1553</v>
      </c>
    </row>
    <row r="93" spans="1:3" ht="30" x14ac:dyDescent="0.2">
      <c r="A93" s="320"/>
      <c r="B93" s="594" t="s">
        <v>1026</v>
      </c>
      <c r="C93" s="908" t="s">
        <v>1569</v>
      </c>
    </row>
    <row r="94" spans="1:3" ht="27" customHeight="1" x14ac:dyDescent="0.2">
      <c r="A94" s="320"/>
      <c r="B94" s="608" t="s">
        <v>1027</v>
      </c>
      <c r="C94" s="908" t="s">
        <v>1555</v>
      </c>
    </row>
    <row r="95" spans="1:3" ht="30" x14ac:dyDescent="0.2">
      <c r="A95" s="320"/>
      <c r="B95" s="609" t="s">
        <v>1028</v>
      </c>
      <c r="C95" s="908" t="s">
        <v>1556</v>
      </c>
    </row>
    <row r="96" spans="1:3" ht="15" x14ac:dyDescent="0.2">
      <c r="A96" s="320"/>
      <c r="B96" s="594" t="s">
        <v>1029</v>
      </c>
      <c r="C96" s="908" t="s">
        <v>1557</v>
      </c>
    </row>
    <row r="97" spans="1:3" ht="15" x14ac:dyDescent="0.2">
      <c r="A97" s="320"/>
      <c r="B97" s="594" t="s">
        <v>1030</v>
      </c>
      <c r="C97" s="908" t="s">
        <v>1558</v>
      </c>
    </row>
    <row r="98" spans="1:3" ht="31.5" customHeight="1" x14ac:dyDescent="0.2">
      <c r="A98" s="320"/>
      <c r="B98" s="611"/>
      <c r="C98" s="910" t="s">
        <v>1705</v>
      </c>
    </row>
    <row r="99" spans="1:3" ht="15" x14ac:dyDescent="0.2">
      <c r="A99" s="320"/>
      <c r="B99" s="608" t="s">
        <v>1031</v>
      </c>
      <c r="C99" s="908" t="s">
        <v>1043</v>
      </c>
    </row>
    <row r="100" spans="1:3" ht="30" x14ac:dyDescent="0.2">
      <c r="A100" s="320"/>
      <c r="B100" s="608" t="s">
        <v>1032</v>
      </c>
      <c r="C100" s="908" t="s">
        <v>1053</v>
      </c>
    </row>
    <row r="101" spans="1:3" ht="30" x14ac:dyDescent="0.2">
      <c r="A101" s="320"/>
      <c r="B101" s="611"/>
      <c r="C101" s="910" t="s">
        <v>1671</v>
      </c>
    </row>
    <row r="102" spans="1:3" ht="15" x14ac:dyDescent="0.2">
      <c r="B102" s="609" t="s">
        <v>1033</v>
      </c>
      <c r="C102" s="908" t="s">
        <v>1068</v>
      </c>
    </row>
    <row r="103" spans="1:3" ht="15" x14ac:dyDescent="0.2">
      <c r="B103" s="609" t="s">
        <v>1034</v>
      </c>
      <c r="C103" s="908" t="s">
        <v>1069</v>
      </c>
    </row>
    <row r="104" spans="1:3" ht="30" x14ac:dyDescent="0.2">
      <c r="B104" s="609" t="s">
        <v>1035</v>
      </c>
      <c r="C104" s="908" t="s">
        <v>1070</v>
      </c>
    </row>
    <row r="105" spans="1:3" ht="15" x14ac:dyDescent="0.2">
      <c r="B105" s="609" t="s">
        <v>1036</v>
      </c>
      <c r="C105" s="908" t="s">
        <v>1071</v>
      </c>
    </row>
    <row r="106" spans="1:3" ht="15" x14ac:dyDescent="0.2">
      <c r="B106" s="609" t="s">
        <v>1037</v>
      </c>
      <c r="C106" s="908" t="s">
        <v>1072</v>
      </c>
    </row>
    <row r="107" spans="1:3" ht="30" x14ac:dyDescent="0.2">
      <c r="B107" s="609" t="s">
        <v>1038</v>
      </c>
      <c r="C107" s="908" t="s">
        <v>1073</v>
      </c>
    </row>
    <row r="108" spans="1:3" ht="33.75" customHeight="1" x14ac:dyDescent="0.2">
      <c r="B108" s="611"/>
      <c r="C108" s="910" t="s">
        <v>1672</v>
      </c>
    </row>
    <row r="109" spans="1:3" ht="15" x14ac:dyDescent="0.2">
      <c r="B109" s="608" t="s">
        <v>1039</v>
      </c>
      <c r="C109" s="908" t="s">
        <v>1196</v>
      </c>
    </row>
    <row r="110" spans="1:3" ht="15" x14ac:dyDescent="0.2">
      <c r="B110" s="608" t="s">
        <v>1040</v>
      </c>
      <c r="C110" s="908" t="s">
        <v>1197</v>
      </c>
    </row>
    <row r="111" spans="1:3" ht="15" x14ac:dyDescent="0.2">
      <c r="B111" s="608" t="s">
        <v>1041</v>
      </c>
      <c r="C111" s="908" t="s">
        <v>1198</v>
      </c>
    </row>
    <row r="112" spans="1:3" ht="15.75" thickBot="1" x14ac:dyDescent="0.25">
      <c r="B112" s="608" t="s">
        <v>1042</v>
      </c>
      <c r="C112" s="908" t="s">
        <v>1199</v>
      </c>
    </row>
    <row r="113" spans="2:4" ht="33.75" customHeight="1" thickBot="1" x14ac:dyDescent="0.25">
      <c r="B113" s="1211" t="s">
        <v>1710</v>
      </c>
      <c r="C113" s="1212"/>
    </row>
    <row r="114" spans="2:4" ht="35.25" customHeight="1" thickBot="1" x14ac:dyDescent="0.3">
      <c r="B114" s="604"/>
      <c r="C114" s="912" t="s">
        <v>1827</v>
      </c>
    </row>
    <row r="115" spans="2:4" ht="30" x14ac:dyDescent="0.25">
      <c r="B115" s="613"/>
      <c r="C115" s="913" t="s">
        <v>1756</v>
      </c>
    </row>
    <row r="116" spans="2:4" ht="64.5" customHeight="1" thickBot="1" x14ac:dyDescent="0.25">
      <c r="B116" s="914" t="s">
        <v>1742</v>
      </c>
      <c r="C116" s="915" t="s">
        <v>2170</v>
      </c>
    </row>
    <row r="117" spans="2:4" ht="15" x14ac:dyDescent="0.2">
      <c r="B117" s="610"/>
      <c r="C117" s="593"/>
    </row>
    <row r="118" spans="2:4" ht="15" x14ac:dyDescent="0.2">
      <c r="B118" s="593"/>
      <c r="C118" s="593"/>
    </row>
    <row r="119" spans="2:4" ht="15" x14ac:dyDescent="0.25">
      <c r="B119" s="595"/>
      <c r="C119" s="596"/>
    </row>
    <row r="120" spans="2:4" ht="15" x14ac:dyDescent="0.2">
      <c r="B120" s="595"/>
      <c r="C120" s="600"/>
    </row>
    <row r="121" spans="2:4" ht="15" x14ac:dyDescent="0.2">
      <c r="B121" s="595"/>
      <c r="C121" s="597"/>
    </row>
    <row r="122" spans="2:4" ht="15" x14ac:dyDescent="0.2">
      <c r="B122" s="593"/>
      <c r="C122" s="593"/>
    </row>
    <row r="123" spans="2:4" ht="15" x14ac:dyDescent="0.2">
      <c r="B123" s="595"/>
      <c r="C123" s="593"/>
    </row>
    <row r="124" spans="2:4" ht="15" x14ac:dyDescent="0.2">
      <c r="B124" s="595"/>
      <c r="C124" s="593"/>
    </row>
    <row r="125" spans="2:4" ht="15" x14ac:dyDescent="0.25">
      <c r="B125" s="595"/>
      <c r="C125" s="614"/>
    </row>
    <row r="126" spans="2:4" s="321" customFormat="1" ht="9" customHeight="1" x14ac:dyDescent="0.2">
      <c r="B126" s="1206"/>
      <c r="C126" s="1206"/>
      <c r="D126" s="317"/>
    </row>
    <row r="127" spans="2:4" ht="15" x14ac:dyDescent="0.25">
      <c r="B127" s="615"/>
      <c r="C127" s="616"/>
    </row>
    <row r="128" spans="2:4" ht="15" x14ac:dyDescent="0.25">
      <c r="B128" s="615"/>
      <c r="C128" s="616"/>
    </row>
    <row r="129" spans="2:3" ht="15" x14ac:dyDescent="0.25">
      <c r="B129" s="615"/>
      <c r="C129" s="616"/>
    </row>
    <row r="130" spans="2:3" ht="15" x14ac:dyDescent="0.25">
      <c r="B130" s="615"/>
      <c r="C130" s="616"/>
    </row>
    <row r="131" spans="2:3" ht="15" x14ac:dyDescent="0.25">
      <c r="B131" s="615"/>
      <c r="C131" s="616"/>
    </row>
    <row r="132" spans="2:3" ht="15" x14ac:dyDescent="0.25">
      <c r="B132" s="615"/>
      <c r="C132" s="616"/>
    </row>
    <row r="133" spans="2:3" ht="15" x14ac:dyDescent="0.25">
      <c r="B133" s="615"/>
      <c r="C133" s="616"/>
    </row>
    <row r="134" spans="2:3" ht="15" x14ac:dyDescent="0.25">
      <c r="B134" s="615"/>
      <c r="C134" s="616"/>
    </row>
    <row r="135" spans="2:3" ht="15" x14ac:dyDescent="0.25">
      <c r="B135" s="615"/>
      <c r="C135" s="616"/>
    </row>
    <row r="136" spans="2:3" ht="15" x14ac:dyDescent="0.25">
      <c r="B136" s="615"/>
      <c r="C136" s="616"/>
    </row>
    <row r="137" spans="2:3" ht="15" x14ac:dyDescent="0.25">
      <c r="B137" s="615"/>
      <c r="C137" s="616"/>
    </row>
    <row r="138" spans="2:3" ht="15" x14ac:dyDescent="0.25">
      <c r="B138" s="615"/>
      <c r="C138" s="616"/>
    </row>
    <row r="139" spans="2:3" ht="15" x14ac:dyDescent="0.25">
      <c r="B139" s="615"/>
      <c r="C139" s="616"/>
    </row>
    <row r="140" spans="2:3" ht="15" x14ac:dyDescent="0.25">
      <c r="B140" s="615"/>
      <c r="C140" s="616"/>
    </row>
    <row r="141" spans="2:3" ht="15" x14ac:dyDescent="0.25">
      <c r="B141" s="615"/>
      <c r="C141" s="616"/>
    </row>
    <row r="142" spans="2:3" ht="15" x14ac:dyDescent="0.25">
      <c r="B142" s="615"/>
      <c r="C142" s="616"/>
    </row>
    <row r="143" spans="2:3" ht="15" x14ac:dyDescent="0.25">
      <c r="B143" s="615"/>
      <c r="C143" s="616"/>
    </row>
    <row r="144" spans="2:3" ht="15" x14ac:dyDescent="0.25">
      <c r="B144" s="615"/>
      <c r="C144" s="616"/>
    </row>
    <row r="145" spans="2:3" ht="15" x14ac:dyDescent="0.25">
      <c r="B145" s="615"/>
      <c r="C145" s="616"/>
    </row>
    <row r="146" spans="2:3" ht="15" x14ac:dyDescent="0.25">
      <c r="B146" s="615"/>
      <c r="C146" s="616"/>
    </row>
    <row r="147" spans="2:3" ht="15" x14ac:dyDescent="0.25">
      <c r="B147" s="615"/>
      <c r="C147" s="616"/>
    </row>
    <row r="148" spans="2:3" ht="15" x14ac:dyDescent="0.25">
      <c r="B148" s="615"/>
      <c r="C148" s="616"/>
    </row>
    <row r="149" spans="2:3" ht="15" x14ac:dyDescent="0.25">
      <c r="B149" s="615"/>
      <c r="C149" s="616"/>
    </row>
    <row r="150" spans="2:3" ht="15" x14ac:dyDescent="0.25">
      <c r="B150" s="615"/>
      <c r="C150" s="616"/>
    </row>
    <row r="151" spans="2:3" ht="15" x14ac:dyDescent="0.25">
      <c r="B151" s="615"/>
      <c r="C151" s="616"/>
    </row>
    <row r="152" spans="2:3" ht="15" x14ac:dyDescent="0.25">
      <c r="B152" s="615"/>
      <c r="C152" s="616"/>
    </row>
    <row r="153" spans="2:3" ht="15" x14ac:dyDescent="0.25">
      <c r="B153" s="615"/>
      <c r="C153" s="616"/>
    </row>
    <row r="154" spans="2:3" ht="15" x14ac:dyDescent="0.25">
      <c r="B154" s="615"/>
      <c r="C154" s="616"/>
    </row>
    <row r="155" spans="2:3" ht="15" x14ac:dyDescent="0.25">
      <c r="B155" s="615"/>
      <c r="C155" s="616"/>
    </row>
    <row r="156" spans="2:3" ht="15" x14ac:dyDescent="0.25">
      <c r="B156" s="615"/>
      <c r="C156" s="616"/>
    </row>
    <row r="157" spans="2:3" ht="15" x14ac:dyDescent="0.25">
      <c r="B157" s="615"/>
      <c r="C157" s="616"/>
    </row>
    <row r="158" spans="2:3" ht="15" x14ac:dyDescent="0.25">
      <c r="B158" s="615"/>
      <c r="C158" s="616"/>
    </row>
    <row r="159" spans="2:3" ht="15" x14ac:dyDescent="0.25">
      <c r="B159" s="615"/>
      <c r="C159" s="616"/>
    </row>
    <row r="160" spans="2:3" ht="15" x14ac:dyDescent="0.25">
      <c r="B160" s="615"/>
      <c r="C160" s="616"/>
    </row>
    <row r="161" spans="2:3" ht="15" x14ac:dyDescent="0.25">
      <c r="B161" s="615"/>
      <c r="C161" s="616"/>
    </row>
    <row r="162" spans="2:3" ht="15" x14ac:dyDescent="0.25">
      <c r="B162" s="615"/>
      <c r="C162" s="616"/>
    </row>
    <row r="163" spans="2:3" ht="15" x14ac:dyDescent="0.25">
      <c r="B163" s="615"/>
      <c r="C163" s="616"/>
    </row>
    <row r="164" spans="2:3" ht="15" x14ac:dyDescent="0.25">
      <c r="B164" s="615"/>
      <c r="C164" s="616"/>
    </row>
    <row r="165" spans="2:3" ht="15" x14ac:dyDescent="0.25">
      <c r="B165" s="615"/>
      <c r="C165" s="616"/>
    </row>
    <row r="166" spans="2:3" ht="15" x14ac:dyDescent="0.25">
      <c r="B166" s="615"/>
      <c r="C166" s="616"/>
    </row>
    <row r="167" spans="2:3" ht="15" x14ac:dyDescent="0.25">
      <c r="B167" s="615"/>
      <c r="C167" s="616"/>
    </row>
    <row r="168" spans="2:3" ht="15" x14ac:dyDescent="0.25">
      <c r="B168" s="615"/>
      <c r="C168" s="616"/>
    </row>
    <row r="169" spans="2:3" ht="15" x14ac:dyDescent="0.25">
      <c r="B169" s="615"/>
      <c r="C169" s="616"/>
    </row>
    <row r="170" spans="2:3" ht="15" x14ac:dyDescent="0.25">
      <c r="B170" s="615"/>
      <c r="C170" s="616"/>
    </row>
    <row r="171" spans="2:3" ht="15" x14ac:dyDescent="0.25">
      <c r="B171" s="615"/>
      <c r="C171" s="616"/>
    </row>
    <row r="172" spans="2:3" ht="15" x14ac:dyDescent="0.25">
      <c r="B172" s="615"/>
      <c r="C172" s="616"/>
    </row>
    <row r="173" spans="2:3" ht="15" x14ac:dyDescent="0.25">
      <c r="B173" s="615"/>
      <c r="C173" s="616"/>
    </row>
    <row r="174" spans="2:3" ht="15" x14ac:dyDescent="0.25">
      <c r="B174" s="615"/>
      <c r="C174" s="616"/>
    </row>
    <row r="175" spans="2:3" ht="15" x14ac:dyDescent="0.25">
      <c r="B175" s="615"/>
      <c r="C175" s="616"/>
    </row>
    <row r="176" spans="2:3" ht="15" x14ac:dyDescent="0.25">
      <c r="B176" s="615"/>
      <c r="C176" s="616"/>
    </row>
    <row r="177" spans="2:3" ht="15" x14ac:dyDescent="0.25">
      <c r="B177" s="615"/>
      <c r="C177" s="616"/>
    </row>
    <row r="178" spans="2:3" ht="15" x14ac:dyDescent="0.25">
      <c r="B178" s="615"/>
      <c r="C178" s="616"/>
    </row>
    <row r="179" spans="2:3" ht="15" x14ac:dyDescent="0.25">
      <c r="B179" s="615"/>
      <c r="C179" s="616"/>
    </row>
    <row r="180" spans="2:3" ht="15" x14ac:dyDescent="0.25">
      <c r="B180" s="615"/>
      <c r="C180" s="616"/>
    </row>
    <row r="181" spans="2:3" ht="15" x14ac:dyDescent="0.25">
      <c r="B181" s="615"/>
      <c r="C181" s="616"/>
    </row>
    <row r="182" spans="2:3" ht="15" x14ac:dyDescent="0.25">
      <c r="B182" s="615"/>
      <c r="C182" s="616"/>
    </row>
    <row r="183" spans="2:3" ht="15" x14ac:dyDescent="0.25">
      <c r="B183" s="615"/>
      <c r="C183" s="616"/>
    </row>
    <row r="184" spans="2:3" ht="15" x14ac:dyDescent="0.25">
      <c r="B184" s="615"/>
      <c r="C184" s="616"/>
    </row>
    <row r="185" spans="2:3" ht="15" x14ac:dyDescent="0.25">
      <c r="B185" s="615"/>
      <c r="C185" s="616"/>
    </row>
    <row r="186" spans="2:3" ht="15" x14ac:dyDescent="0.25">
      <c r="B186" s="615"/>
      <c r="C186" s="616"/>
    </row>
    <row r="187" spans="2:3" ht="15" x14ac:dyDescent="0.25">
      <c r="B187" s="615"/>
      <c r="C187" s="616"/>
    </row>
    <row r="188" spans="2:3" ht="15" x14ac:dyDescent="0.25">
      <c r="B188" s="615"/>
      <c r="C188" s="616"/>
    </row>
    <row r="189" spans="2:3" ht="15" x14ac:dyDescent="0.25">
      <c r="B189" s="615"/>
      <c r="C189" s="616"/>
    </row>
    <row r="190" spans="2:3" ht="15" x14ac:dyDescent="0.25">
      <c r="B190" s="615"/>
      <c r="C190" s="616"/>
    </row>
    <row r="191" spans="2:3" ht="15" x14ac:dyDescent="0.25">
      <c r="B191" s="615"/>
      <c r="C191" s="616"/>
    </row>
    <row r="192" spans="2:3" ht="15" x14ac:dyDescent="0.25">
      <c r="B192" s="615"/>
      <c r="C192" s="616"/>
    </row>
    <row r="193" spans="2:3" ht="15" x14ac:dyDescent="0.25">
      <c r="B193" s="615"/>
      <c r="C193" s="616"/>
    </row>
    <row r="194" spans="2:3" ht="15" x14ac:dyDescent="0.25">
      <c r="B194" s="615"/>
      <c r="C194" s="616"/>
    </row>
    <row r="195" spans="2:3" x14ac:dyDescent="0.2">
      <c r="B195" s="322"/>
      <c r="C195" s="316"/>
    </row>
    <row r="196" spans="2:3" x14ac:dyDescent="0.2">
      <c r="B196" s="322"/>
      <c r="C196" s="316"/>
    </row>
    <row r="197" spans="2:3" x14ac:dyDescent="0.2">
      <c r="B197" s="322"/>
      <c r="C197" s="316"/>
    </row>
    <row r="198" spans="2:3" x14ac:dyDescent="0.2">
      <c r="B198" s="322"/>
      <c r="C198" s="316"/>
    </row>
    <row r="199" spans="2:3" x14ac:dyDescent="0.2">
      <c r="B199" s="322"/>
      <c r="C199" s="316"/>
    </row>
    <row r="200" spans="2:3" x14ac:dyDescent="0.2">
      <c r="B200" s="322"/>
      <c r="C200" s="316"/>
    </row>
    <row r="201" spans="2:3" x14ac:dyDescent="0.2">
      <c r="B201" s="322"/>
      <c r="C201" s="316"/>
    </row>
    <row r="202" spans="2:3" x14ac:dyDescent="0.2">
      <c r="B202" s="322"/>
      <c r="C202" s="316"/>
    </row>
    <row r="203" spans="2:3" x14ac:dyDescent="0.2">
      <c r="B203" s="322"/>
      <c r="C203" s="316"/>
    </row>
    <row r="204" spans="2:3" x14ac:dyDescent="0.2">
      <c r="B204" s="322"/>
      <c r="C204" s="316"/>
    </row>
    <row r="205" spans="2:3" x14ac:dyDescent="0.2">
      <c r="B205" s="322"/>
      <c r="C205" s="316"/>
    </row>
    <row r="206" spans="2:3" x14ac:dyDescent="0.2">
      <c r="B206" s="322"/>
      <c r="C206" s="316"/>
    </row>
    <row r="207" spans="2:3" x14ac:dyDescent="0.2">
      <c r="B207" s="322"/>
      <c r="C207" s="316"/>
    </row>
    <row r="208" spans="2:3" x14ac:dyDescent="0.2">
      <c r="B208" s="322"/>
      <c r="C208" s="316"/>
    </row>
    <row r="209" spans="2:3" x14ac:dyDescent="0.2">
      <c r="B209" s="322"/>
      <c r="C209" s="316"/>
    </row>
    <row r="210" spans="2:3" x14ac:dyDescent="0.2">
      <c r="B210" s="322"/>
      <c r="C210" s="316"/>
    </row>
    <row r="211" spans="2:3" x14ac:dyDescent="0.2">
      <c r="B211" s="322"/>
      <c r="C211" s="316"/>
    </row>
    <row r="212" spans="2:3" x14ac:dyDescent="0.2">
      <c r="B212" s="322"/>
      <c r="C212" s="316"/>
    </row>
    <row r="213" spans="2:3" x14ac:dyDescent="0.2">
      <c r="B213" s="322"/>
      <c r="C213" s="316"/>
    </row>
    <row r="214" spans="2:3" x14ac:dyDescent="0.2">
      <c r="B214" s="322"/>
      <c r="C214" s="316"/>
    </row>
    <row r="215" spans="2:3" x14ac:dyDescent="0.2">
      <c r="B215" s="322"/>
      <c r="C215" s="316"/>
    </row>
    <row r="216" spans="2:3" x14ac:dyDescent="0.2">
      <c r="B216" s="322"/>
      <c r="C216" s="316"/>
    </row>
    <row r="217" spans="2:3" x14ac:dyDescent="0.2">
      <c r="B217" s="322"/>
      <c r="C217" s="316"/>
    </row>
    <row r="218" spans="2:3" x14ac:dyDescent="0.2">
      <c r="B218" s="322"/>
      <c r="C218" s="316"/>
    </row>
    <row r="219" spans="2:3" x14ac:dyDescent="0.2">
      <c r="B219" s="322"/>
      <c r="C219" s="316"/>
    </row>
    <row r="220" spans="2:3" x14ac:dyDescent="0.2">
      <c r="B220" s="322"/>
      <c r="C220" s="316"/>
    </row>
    <row r="221" spans="2:3" x14ac:dyDescent="0.2">
      <c r="B221" s="322"/>
      <c r="C221" s="316"/>
    </row>
    <row r="222" spans="2:3" x14ac:dyDescent="0.2">
      <c r="B222" s="322"/>
      <c r="C222" s="316"/>
    </row>
    <row r="223" spans="2:3" x14ac:dyDescent="0.2">
      <c r="B223" s="322"/>
      <c r="C223" s="316"/>
    </row>
    <row r="224" spans="2:3" x14ac:dyDescent="0.2">
      <c r="B224" s="322"/>
      <c r="C224" s="316"/>
    </row>
    <row r="225" spans="2:3" x14ac:dyDescent="0.2">
      <c r="B225" s="322"/>
      <c r="C225" s="316"/>
    </row>
    <row r="226" spans="2:3" x14ac:dyDescent="0.2">
      <c r="B226" s="322"/>
      <c r="C226" s="316"/>
    </row>
    <row r="227" spans="2:3" x14ac:dyDescent="0.2">
      <c r="B227" s="322"/>
      <c r="C227" s="316"/>
    </row>
    <row r="228" spans="2:3" x14ac:dyDescent="0.2">
      <c r="B228" s="322"/>
      <c r="C228" s="316"/>
    </row>
    <row r="229" spans="2:3" x14ac:dyDescent="0.2">
      <c r="B229" s="322"/>
      <c r="C229" s="316"/>
    </row>
    <row r="230" spans="2:3" x14ac:dyDescent="0.2">
      <c r="B230" s="322"/>
      <c r="C230" s="316"/>
    </row>
    <row r="231" spans="2:3" x14ac:dyDescent="0.2">
      <c r="B231" s="322"/>
      <c r="C231" s="316"/>
    </row>
    <row r="232" spans="2:3" x14ac:dyDescent="0.2">
      <c r="B232" s="322"/>
      <c r="C232" s="316"/>
    </row>
    <row r="233" spans="2:3" x14ac:dyDescent="0.2">
      <c r="B233" s="322"/>
      <c r="C233" s="316"/>
    </row>
    <row r="234" spans="2:3" x14ac:dyDescent="0.2">
      <c r="B234" s="322"/>
      <c r="C234" s="316"/>
    </row>
    <row r="235" spans="2:3" x14ac:dyDescent="0.2">
      <c r="B235" s="322"/>
      <c r="C235" s="316"/>
    </row>
    <row r="236" spans="2:3" x14ac:dyDescent="0.2">
      <c r="B236" s="322"/>
      <c r="C236" s="316"/>
    </row>
    <row r="237" spans="2:3" x14ac:dyDescent="0.2">
      <c r="B237" s="322"/>
      <c r="C237" s="316"/>
    </row>
    <row r="238" spans="2:3" x14ac:dyDescent="0.2">
      <c r="B238" s="322"/>
      <c r="C238" s="316"/>
    </row>
    <row r="239" spans="2:3" x14ac:dyDescent="0.2">
      <c r="B239" s="322"/>
      <c r="C239" s="316"/>
    </row>
    <row r="240" spans="2:3" x14ac:dyDescent="0.2">
      <c r="B240" s="322"/>
      <c r="C240" s="316"/>
    </row>
    <row r="241" spans="2:3" x14ac:dyDescent="0.2">
      <c r="B241" s="322"/>
      <c r="C241" s="316"/>
    </row>
    <row r="242" spans="2:3" x14ac:dyDescent="0.2">
      <c r="B242" s="322"/>
      <c r="C242" s="316"/>
    </row>
    <row r="243" spans="2:3" x14ac:dyDescent="0.2">
      <c r="B243" s="322"/>
      <c r="C243" s="316"/>
    </row>
    <row r="244" spans="2:3" x14ac:dyDescent="0.2">
      <c r="B244" s="322"/>
      <c r="C244" s="316"/>
    </row>
    <row r="245" spans="2:3" x14ac:dyDescent="0.2">
      <c r="B245" s="322"/>
      <c r="C245" s="316"/>
    </row>
    <row r="246" spans="2:3" x14ac:dyDescent="0.2">
      <c r="B246" s="322"/>
      <c r="C246" s="316"/>
    </row>
    <row r="247" spans="2:3" x14ac:dyDescent="0.2">
      <c r="B247" s="322"/>
      <c r="C247" s="316"/>
    </row>
    <row r="248" spans="2:3" x14ac:dyDescent="0.2">
      <c r="B248" s="322"/>
      <c r="C248" s="316"/>
    </row>
    <row r="249" spans="2:3" x14ac:dyDescent="0.2">
      <c r="B249" s="322"/>
      <c r="C249" s="316"/>
    </row>
    <row r="250" spans="2:3" x14ac:dyDescent="0.2">
      <c r="B250" s="322"/>
      <c r="C250" s="316"/>
    </row>
    <row r="251" spans="2:3" x14ac:dyDescent="0.2">
      <c r="B251" s="322"/>
      <c r="C251" s="316"/>
    </row>
    <row r="252" spans="2:3" x14ac:dyDescent="0.2">
      <c r="B252" s="322"/>
      <c r="C252" s="316"/>
    </row>
    <row r="253" spans="2:3" x14ac:dyDescent="0.2">
      <c r="B253" s="322"/>
      <c r="C253" s="316"/>
    </row>
    <row r="254" spans="2:3" x14ac:dyDescent="0.2">
      <c r="B254" s="322"/>
      <c r="C254" s="316"/>
    </row>
    <row r="255" spans="2:3" x14ac:dyDescent="0.2">
      <c r="B255" s="322"/>
      <c r="C255" s="316"/>
    </row>
    <row r="256" spans="2:3" x14ac:dyDescent="0.2">
      <c r="B256" s="322"/>
      <c r="C256" s="316"/>
    </row>
    <row r="257" spans="2:3" x14ac:dyDescent="0.2">
      <c r="B257" s="322"/>
      <c r="C257" s="316"/>
    </row>
    <row r="258" spans="2:3" x14ac:dyDescent="0.2">
      <c r="B258" s="322"/>
      <c r="C258" s="316"/>
    </row>
    <row r="259" spans="2:3" x14ac:dyDescent="0.2">
      <c r="B259" s="322"/>
      <c r="C259" s="316"/>
    </row>
    <row r="260" spans="2:3" x14ac:dyDescent="0.2">
      <c r="B260" s="322"/>
      <c r="C260" s="316"/>
    </row>
    <row r="261" spans="2:3" x14ac:dyDescent="0.2">
      <c r="B261" s="322"/>
      <c r="C261" s="316"/>
    </row>
    <row r="262" spans="2:3" x14ac:dyDescent="0.2">
      <c r="B262" s="322"/>
      <c r="C262" s="316"/>
    </row>
    <row r="263" spans="2:3" x14ac:dyDescent="0.2">
      <c r="B263" s="322"/>
      <c r="C263" s="316"/>
    </row>
    <row r="264" spans="2:3" x14ac:dyDescent="0.2">
      <c r="B264" s="322"/>
      <c r="C264" s="316"/>
    </row>
    <row r="265" spans="2:3" x14ac:dyDescent="0.2">
      <c r="B265" s="322"/>
      <c r="C265" s="316"/>
    </row>
    <row r="266" spans="2:3" x14ac:dyDescent="0.2">
      <c r="B266" s="322"/>
      <c r="C266" s="316"/>
    </row>
    <row r="267" spans="2:3" x14ac:dyDescent="0.2">
      <c r="B267" s="322"/>
      <c r="C267" s="316"/>
    </row>
    <row r="268" spans="2:3" x14ac:dyDescent="0.2">
      <c r="B268" s="322"/>
      <c r="C268" s="316"/>
    </row>
    <row r="269" spans="2:3" x14ac:dyDescent="0.2">
      <c r="B269" s="322"/>
      <c r="C269" s="316"/>
    </row>
    <row r="270" spans="2:3" x14ac:dyDescent="0.2">
      <c r="B270" s="322"/>
      <c r="C270" s="316"/>
    </row>
    <row r="271" spans="2:3" x14ac:dyDescent="0.2">
      <c r="B271" s="322"/>
      <c r="C271" s="316"/>
    </row>
    <row r="272" spans="2:3" x14ac:dyDescent="0.2">
      <c r="B272" s="322"/>
      <c r="C272" s="316"/>
    </row>
  </sheetData>
  <mergeCells count="4">
    <mergeCell ref="B126:C126"/>
    <mergeCell ref="B2:C2"/>
    <mergeCell ref="B1:C1"/>
    <mergeCell ref="B113:C113"/>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s>
  <pageMargins left="0.25" right="0.25" top="0.75" bottom="0.75" header="0.3" footer="0.3"/>
  <pageSetup paperSize="9" scale="24" fitToHeight="0" orientation="portrait" r:id="rId1"/>
  <rowBreaks count="1" manualBreakCount="1">
    <brk id="81" min="1"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H133"/>
  <sheetViews>
    <sheetView showGridLines="0" zoomScaleNormal="100" zoomScalePageLayoutView="130" workbookViewId="0">
      <selection activeCell="B3" sqref="B3:D3"/>
    </sheetView>
  </sheetViews>
  <sheetFormatPr defaultColWidth="9" defaultRowHeight="15" x14ac:dyDescent="0.25"/>
  <cols>
    <col min="1" max="1" width="3" style="2" customWidth="1"/>
    <col min="2" max="2" width="7.5703125" style="2" customWidth="1"/>
    <col min="3" max="3" width="57.5703125" style="2" customWidth="1"/>
    <col min="4" max="4" width="38.5703125" style="2" customWidth="1"/>
    <col min="5" max="5" width="37.42578125" style="1035" customWidth="1"/>
    <col min="6" max="6" width="4.5703125" style="2" customWidth="1"/>
    <col min="7" max="16384" width="9" style="2"/>
  </cols>
  <sheetData>
    <row r="2" spans="2:8" ht="24.75" x14ac:dyDescent="0.25">
      <c r="D2" s="620" t="s">
        <v>1774</v>
      </c>
    </row>
    <row r="3" spans="2:8" ht="18.75" x14ac:dyDescent="0.3">
      <c r="B3" s="109" t="s">
        <v>249</v>
      </c>
    </row>
    <row r="4" spans="2:8" ht="18.75" x14ac:dyDescent="0.3">
      <c r="B4" s="109"/>
    </row>
    <row r="5" spans="2:8" ht="18.75" x14ac:dyDescent="0.3">
      <c r="B5" s="109"/>
    </row>
    <row r="6" spans="2:8" x14ac:dyDescent="0.25">
      <c r="D6" s="110" t="s">
        <v>252</v>
      </c>
      <c r="E6" s="110" t="s">
        <v>253</v>
      </c>
    </row>
    <row r="7" spans="2:8" ht="45" x14ac:dyDescent="0.25">
      <c r="C7" s="1035" t="s">
        <v>1911</v>
      </c>
      <c r="D7" s="110" t="s">
        <v>254</v>
      </c>
      <c r="E7" s="110" t="s">
        <v>255</v>
      </c>
    </row>
    <row r="8" spans="2:8" x14ac:dyDescent="0.25">
      <c r="B8" s="1283" t="s">
        <v>256</v>
      </c>
      <c r="C8" s="1284"/>
      <c r="D8" s="1284"/>
      <c r="E8" s="1285"/>
    </row>
    <row r="9" spans="2:8" ht="15" customHeight="1" x14ac:dyDescent="0.25">
      <c r="B9" s="111">
        <v>1</v>
      </c>
      <c r="C9" s="112" t="s">
        <v>257</v>
      </c>
      <c r="D9" s="1036">
        <v>18365272.5112052</v>
      </c>
      <c r="E9" s="114" t="s">
        <v>2041</v>
      </c>
    </row>
    <row r="10" spans="2:8" x14ac:dyDescent="0.25">
      <c r="B10" s="111"/>
      <c r="C10" s="112" t="s">
        <v>259</v>
      </c>
      <c r="D10" s="1036">
        <v>0</v>
      </c>
      <c r="E10" s="114"/>
    </row>
    <row r="11" spans="2:8" x14ac:dyDescent="0.25">
      <c r="B11" s="111"/>
      <c r="C11" s="112" t="s">
        <v>260</v>
      </c>
      <c r="D11" s="1036">
        <v>18365272.5112052</v>
      </c>
      <c r="E11" s="114" t="s">
        <v>2041</v>
      </c>
    </row>
    <row r="12" spans="2:8" x14ac:dyDescent="0.25">
      <c r="B12" s="111"/>
      <c r="C12" s="112" t="s">
        <v>261</v>
      </c>
      <c r="D12" s="1036">
        <v>0</v>
      </c>
      <c r="E12" s="114"/>
    </row>
    <row r="13" spans="2:8" x14ac:dyDescent="0.25">
      <c r="B13" s="111">
        <v>2</v>
      </c>
      <c r="C13" s="112" t="s">
        <v>262</v>
      </c>
      <c r="D13" s="1036">
        <v>17118813.962049901</v>
      </c>
      <c r="E13" s="114" t="s">
        <v>2042</v>
      </c>
    </row>
    <row r="14" spans="2:8" x14ac:dyDescent="0.25">
      <c r="B14" s="111">
        <v>3</v>
      </c>
      <c r="C14" s="112" t="s">
        <v>263</v>
      </c>
      <c r="D14" s="1036">
        <v>-3104236.1314024399</v>
      </c>
      <c r="E14" s="114" t="s">
        <v>2040</v>
      </c>
      <c r="H14" s="116"/>
    </row>
    <row r="15" spans="2:8" x14ac:dyDescent="0.25">
      <c r="B15" s="111" t="s">
        <v>264</v>
      </c>
      <c r="C15" s="112" t="s">
        <v>265</v>
      </c>
      <c r="D15" s="1036">
        <v>1444881.27442957</v>
      </c>
      <c r="E15" s="114" t="s">
        <v>2043</v>
      </c>
    </row>
    <row r="16" spans="2:8" ht="36" x14ac:dyDescent="0.25">
      <c r="B16" s="111">
        <v>4</v>
      </c>
      <c r="C16" s="112" t="s">
        <v>266</v>
      </c>
      <c r="D16" s="1036">
        <v>0</v>
      </c>
      <c r="E16" s="114"/>
    </row>
    <row r="17" spans="2:5" ht="24" x14ac:dyDescent="0.25">
      <c r="B17" s="111">
        <v>5</v>
      </c>
      <c r="C17" s="112" t="s">
        <v>267</v>
      </c>
      <c r="D17" s="1036">
        <v>211903.886600881</v>
      </c>
      <c r="E17" s="114" t="s">
        <v>2044</v>
      </c>
    </row>
    <row r="18" spans="2:5" ht="24" x14ac:dyDescent="0.25">
      <c r="B18" s="111" t="s">
        <v>268</v>
      </c>
      <c r="C18" s="112" t="s">
        <v>269</v>
      </c>
      <c r="D18" s="1036">
        <v>0</v>
      </c>
      <c r="E18" s="114"/>
    </row>
    <row r="19" spans="2:5" x14ac:dyDescent="0.25">
      <c r="B19" s="117">
        <v>6</v>
      </c>
      <c r="C19" s="118" t="s">
        <v>270</v>
      </c>
      <c r="D19" s="1037">
        <v>34036635.502883106</v>
      </c>
      <c r="E19" s="1044"/>
    </row>
    <row r="20" spans="2:5" x14ac:dyDescent="0.25">
      <c r="B20" s="1265" t="s">
        <v>271</v>
      </c>
      <c r="C20" s="1266"/>
      <c r="D20" s="1266"/>
      <c r="E20" s="1267"/>
    </row>
    <row r="21" spans="2:5" x14ac:dyDescent="0.25">
      <c r="B21" s="111">
        <v>7</v>
      </c>
      <c r="C21" s="121" t="s">
        <v>272</v>
      </c>
      <c r="D21" s="1036">
        <v>-33902.645265836501</v>
      </c>
      <c r="E21" s="114" t="s">
        <v>2045</v>
      </c>
    </row>
    <row r="22" spans="2:5" ht="24" x14ac:dyDescent="0.25">
      <c r="B22" s="111">
        <v>8</v>
      </c>
      <c r="C22" s="121" t="s">
        <v>273</v>
      </c>
      <c r="D22" s="1036">
        <v>-1761200.7299194499</v>
      </c>
      <c r="E22" s="114" t="s">
        <v>2068</v>
      </c>
    </row>
    <row r="23" spans="2:5" x14ac:dyDescent="0.25">
      <c r="B23" s="111">
        <v>9</v>
      </c>
      <c r="C23" s="121" t="s">
        <v>23</v>
      </c>
      <c r="D23" s="1036">
        <v>0</v>
      </c>
      <c r="E23" s="114"/>
    </row>
    <row r="24" spans="2:5" ht="48" x14ac:dyDescent="0.25">
      <c r="B24" s="111">
        <v>10</v>
      </c>
      <c r="C24" s="121" t="s">
        <v>274</v>
      </c>
      <c r="D24" s="1036">
        <v>-16891.226439999999</v>
      </c>
      <c r="E24" s="114" t="s">
        <v>2069</v>
      </c>
    </row>
    <row r="25" spans="2:5" ht="36" x14ac:dyDescent="0.25">
      <c r="B25" s="111">
        <v>11</v>
      </c>
      <c r="C25" s="121" t="s">
        <v>275</v>
      </c>
      <c r="D25" s="1036">
        <v>0</v>
      </c>
      <c r="E25" s="114"/>
    </row>
    <row r="26" spans="2:5" x14ac:dyDescent="0.25">
      <c r="B26" s="111">
        <v>12</v>
      </c>
      <c r="C26" s="121" t="s">
        <v>276</v>
      </c>
      <c r="D26" s="1036">
        <v>0</v>
      </c>
      <c r="E26" s="114"/>
    </row>
    <row r="27" spans="2:5" ht="21" customHeight="1" x14ac:dyDescent="0.25">
      <c r="B27" s="111">
        <v>13</v>
      </c>
      <c r="C27" s="121" t="s">
        <v>277</v>
      </c>
      <c r="D27" s="1036">
        <v>0</v>
      </c>
      <c r="E27" s="114"/>
    </row>
    <row r="28" spans="2:5" ht="24" x14ac:dyDescent="0.25">
      <c r="B28" s="111">
        <v>14</v>
      </c>
      <c r="C28" s="121" t="s">
        <v>278</v>
      </c>
      <c r="D28" s="1036">
        <v>0</v>
      </c>
      <c r="E28" s="114"/>
    </row>
    <row r="29" spans="2:5" x14ac:dyDescent="0.25">
      <c r="B29" s="111">
        <v>15</v>
      </c>
      <c r="C29" s="121" t="s">
        <v>279</v>
      </c>
      <c r="D29" s="1036">
        <v>0</v>
      </c>
      <c r="E29" s="114"/>
    </row>
    <row r="30" spans="2:5" ht="36" x14ac:dyDescent="0.25">
      <c r="B30" s="111">
        <v>16</v>
      </c>
      <c r="C30" s="121" t="s">
        <v>280</v>
      </c>
      <c r="D30" s="1036">
        <v>0</v>
      </c>
      <c r="E30" s="114"/>
    </row>
    <row r="31" spans="2:5" ht="48" x14ac:dyDescent="0.25">
      <c r="B31" s="111">
        <v>17</v>
      </c>
      <c r="C31" s="121" t="s">
        <v>281</v>
      </c>
      <c r="D31" s="1036">
        <v>0</v>
      </c>
      <c r="E31" s="114"/>
    </row>
    <row r="32" spans="2:5" ht="60" x14ac:dyDescent="0.25">
      <c r="B32" s="111">
        <v>18</v>
      </c>
      <c r="C32" s="121" t="s">
        <v>282</v>
      </c>
      <c r="D32" s="1036">
        <v>0</v>
      </c>
      <c r="E32" s="114"/>
    </row>
    <row r="33" spans="2:6" ht="60" x14ac:dyDescent="0.25">
      <c r="B33" s="111">
        <v>19</v>
      </c>
      <c r="C33" s="121" t="s">
        <v>283</v>
      </c>
      <c r="D33" s="1036">
        <v>0</v>
      </c>
      <c r="E33" s="114"/>
    </row>
    <row r="34" spans="2:6" x14ac:dyDescent="0.25">
      <c r="B34" s="111">
        <v>20</v>
      </c>
      <c r="C34" s="121" t="s">
        <v>23</v>
      </c>
      <c r="D34" s="1036">
        <v>0</v>
      </c>
      <c r="E34" s="114"/>
    </row>
    <row r="35" spans="2:6" ht="36" x14ac:dyDescent="0.25">
      <c r="B35" s="111" t="s">
        <v>284</v>
      </c>
      <c r="C35" s="121" t="s">
        <v>285</v>
      </c>
      <c r="D35" s="1036">
        <v>0</v>
      </c>
      <c r="E35" s="114"/>
    </row>
    <row r="36" spans="2:6" x14ac:dyDescent="0.25">
      <c r="B36" s="111" t="s">
        <v>286</v>
      </c>
      <c r="C36" s="121" t="s">
        <v>287</v>
      </c>
      <c r="D36" s="1036">
        <v>0</v>
      </c>
      <c r="E36" s="114"/>
    </row>
    <row r="37" spans="2:6" x14ac:dyDescent="0.25">
      <c r="B37" s="111" t="s">
        <v>288</v>
      </c>
      <c r="C37" s="115" t="s">
        <v>289</v>
      </c>
      <c r="D37" s="1036">
        <v>0</v>
      </c>
      <c r="E37" s="114"/>
    </row>
    <row r="38" spans="2:6" x14ac:dyDescent="0.25">
      <c r="B38" s="111" t="s">
        <v>290</v>
      </c>
      <c r="C38" s="121" t="s">
        <v>291</v>
      </c>
      <c r="D38" s="1036">
        <v>0</v>
      </c>
      <c r="E38" s="114"/>
    </row>
    <row r="39" spans="2:6" ht="48" x14ac:dyDescent="0.25">
      <c r="B39" s="111">
        <v>21</v>
      </c>
      <c r="C39" s="121" t="s">
        <v>292</v>
      </c>
      <c r="D39" s="1036">
        <v>0</v>
      </c>
      <c r="E39" s="114"/>
    </row>
    <row r="40" spans="2:6" x14ac:dyDescent="0.25">
      <c r="B40" s="111">
        <v>22</v>
      </c>
      <c r="C40" s="121" t="s">
        <v>293</v>
      </c>
      <c r="D40" s="1036">
        <v>0</v>
      </c>
      <c r="E40" s="114"/>
    </row>
    <row r="41" spans="2:6" ht="36" x14ac:dyDescent="0.25">
      <c r="B41" s="111">
        <v>23</v>
      </c>
      <c r="C41" s="121" t="s">
        <v>294</v>
      </c>
      <c r="D41" s="1036">
        <v>0</v>
      </c>
      <c r="E41" s="114"/>
    </row>
    <row r="42" spans="2:6" x14ac:dyDescent="0.25">
      <c r="B42" s="111">
        <v>24</v>
      </c>
      <c r="C42" s="121" t="s">
        <v>23</v>
      </c>
      <c r="D42" s="1036">
        <v>0</v>
      </c>
      <c r="E42" s="114"/>
    </row>
    <row r="43" spans="2:6" ht="24" x14ac:dyDescent="0.25">
      <c r="B43" s="111">
        <v>25</v>
      </c>
      <c r="C43" s="121" t="s">
        <v>295</v>
      </c>
      <c r="D43" s="1036">
        <v>0</v>
      </c>
      <c r="E43" s="114"/>
    </row>
    <row r="44" spans="2:6" x14ac:dyDescent="0.25">
      <c r="B44" s="111" t="s">
        <v>296</v>
      </c>
      <c r="C44" s="121" t="s">
        <v>297</v>
      </c>
      <c r="D44" s="1036">
        <v>0</v>
      </c>
      <c r="E44" s="114"/>
    </row>
    <row r="45" spans="2:6" ht="60" x14ac:dyDescent="0.25">
      <c r="B45" s="111" t="s">
        <v>298</v>
      </c>
      <c r="C45" s="121" t="s">
        <v>299</v>
      </c>
      <c r="D45" s="1036">
        <v>0</v>
      </c>
      <c r="E45" s="114"/>
    </row>
    <row r="46" spans="2:6" x14ac:dyDescent="0.25">
      <c r="B46" s="111">
        <v>26</v>
      </c>
      <c r="C46" s="121" t="s">
        <v>23</v>
      </c>
      <c r="D46" s="1036">
        <v>0</v>
      </c>
      <c r="E46" s="114"/>
    </row>
    <row r="47" spans="2:6" ht="36" x14ac:dyDescent="0.25">
      <c r="B47" s="111">
        <v>27</v>
      </c>
      <c r="C47" s="121" t="s">
        <v>300</v>
      </c>
      <c r="D47" s="1036">
        <v>0</v>
      </c>
      <c r="E47" s="114"/>
      <c r="F47" s="122"/>
    </row>
    <row r="48" spans="2:6" x14ac:dyDescent="0.25">
      <c r="B48" s="111" t="s">
        <v>301</v>
      </c>
      <c r="C48" s="121" t="s">
        <v>302</v>
      </c>
      <c r="D48" s="1036">
        <v>683820.38297706796</v>
      </c>
      <c r="E48" s="114" t="s">
        <v>2070</v>
      </c>
      <c r="F48" s="122"/>
    </row>
    <row r="49" spans="2:5" x14ac:dyDescent="0.25">
      <c r="B49" s="111">
        <v>28</v>
      </c>
      <c r="C49" s="123" t="s">
        <v>303</v>
      </c>
      <c r="D49" s="1038">
        <v>-1128174.2186482183</v>
      </c>
      <c r="E49" s="114"/>
    </row>
    <row r="50" spans="2:5" x14ac:dyDescent="0.25">
      <c r="B50" s="111">
        <v>29</v>
      </c>
      <c r="C50" s="123" t="s">
        <v>50</v>
      </c>
      <c r="D50" s="1037">
        <v>32908461.284234889</v>
      </c>
      <c r="E50" s="114"/>
    </row>
    <row r="51" spans="2:5" x14ac:dyDescent="0.25">
      <c r="B51" s="1265" t="s">
        <v>304</v>
      </c>
      <c r="C51" s="1266"/>
      <c r="D51" s="1266"/>
      <c r="E51" s="1267"/>
    </row>
    <row r="52" spans="2:5" x14ac:dyDescent="0.25">
      <c r="B52" s="111">
        <v>30</v>
      </c>
      <c r="C52" s="121" t="s">
        <v>305</v>
      </c>
      <c r="D52" s="1036">
        <v>5898839.6181500005</v>
      </c>
      <c r="E52" s="114" t="s">
        <v>2071</v>
      </c>
    </row>
    <row r="53" spans="2:5" ht="24" x14ac:dyDescent="0.25">
      <c r="B53" s="111">
        <v>31</v>
      </c>
      <c r="C53" s="121" t="s">
        <v>307</v>
      </c>
      <c r="D53" s="1036">
        <v>5898839.6181500005</v>
      </c>
      <c r="E53" s="114"/>
    </row>
    <row r="54" spans="2:5" ht="24" x14ac:dyDescent="0.25">
      <c r="B54" s="111">
        <v>32</v>
      </c>
      <c r="C54" s="121" t="s">
        <v>308</v>
      </c>
      <c r="D54" s="1036">
        <v>0</v>
      </c>
      <c r="E54" s="114"/>
    </row>
    <row r="55" spans="2:5" ht="36" x14ac:dyDescent="0.25">
      <c r="B55" s="111">
        <v>33</v>
      </c>
      <c r="C55" s="121" t="s">
        <v>309</v>
      </c>
      <c r="D55" s="1036">
        <v>0</v>
      </c>
      <c r="E55" s="114"/>
    </row>
    <row r="56" spans="2:5" s="124" customFormat="1" ht="24" x14ac:dyDescent="0.25">
      <c r="B56" s="111" t="s">
        <v>310</v>
      </c>
      <c r="C56" s="121" t="s">
        <v>311</v>
      </c>
      <c r="D56" s="1036">
        <v>0</v>
      </c>
      <c r="E56" s="114"/>
    </row>
    <row r="57" spans="2:5" s="124" customFormat="1" ht="24" x14ac:dyDescent="0.25">
      <c r="B57" s="111" t="s">
        <v>312</v>
      </c>
      <c r="C57" s="121" t="s">
        <v>313</v>
      </c>
      <c r="D57" s="1036">
        <v>0</v>
      </c>
      <c r="E57" s="114"/>
    </row>
    <row r="58" spans="2:5" ht="36" x14ac:dyDescent="0.25">
      <c r="B58" s="111">
        <v>34</v>
      </c>
      <c r="C58" s="121" t="s">
        <v>314</v>
      </c>
      <c r="D58" s="1036">
        <v>1915822.43426895</v>
      </c>
      <c r="E58" s="114" t="s">
        <v>2071</v>
      </c>
    </row>
    <row r="59" spans="2:5" ht="24" x14ac:dyDescent="0.25">
      <c r="B59" s="111">
        <v>35</v>
      </c>
      <c r="C59" s="121" t="s">
        <v>315</v>
      </c>
      <c r="D59" s="1036">
        <v>0</v>
      </c>
      <c r="E59" s="114"/>
    </row>
    <row r="60" spans="2:5" x14ac:dyDescent="0.25">
      <c r="B60" s="117">
        <v>36</v>
      </c>
      <c r="C60" s="123" t="s">
        <v>316</v>
      </c>
      <c r="D60" s="1037">
        <v>7814662.0524189509</v>
      </c>
      <c r="E60" s="114"/>
    </row>
    <row r="61" spans="2:5" x14ac:dyDescent="0.25">
      <c r="B61" s="1265" t="s">
        <v>317</v>
      </c>
      <c r="C61" s="1266"/>
      <c r="D61" s="1266"/>
      <c r="E61" s="1267"/>
    </row>
    <row r="62" spans="2:5" ht="24" x14ac:dyDescent="0.25">
      <c r="B62" s="111">
        <v>37</v>
      </c>
      <c r="C62" s="121" t="s">
        <v>318</v>
      </c>
      <c r="D62" s="113">
        <v>0</v>
      </c>
      <c r="E62" s="114"/>
    </row>
    <row r="63" spans="2:5" ht="48" x14ac:dyDescent="0.25">
      <c r="B63" s="111">
        <v>38</v>
      </c>
      <c r="C63" s="121" t="s">
        <v>319</v>
      </c>
      <c r="D63" s="113">
        <v>0</v>
      </c>
      <c r="E63" s="114"/>
    </row>
    <row r="64" spans="2:5" ht="60" x14ac:dyDescent="0.25">
      <c r="B64" s="111">
        <v>39</v>
      </c>
      <c r="C64" s="121" t="s">
        <v>320</v>
      </c>
      <c r="D64" s="113">
        <v>0</v>
      </c>
      <c r="E64" s="114"/>
    </row>
    <row r="65" spans="1:5" ht="48" x14ac:dyDescent="0.25">
      <c r="B65" s="111">
        <v>40</v>
      </c>
      <c r="C65" s="121" t="s">
        <v>321</v>
      </c>
      <c r="D65" s="113">
        <v>0</v>
      </c>
      <c r="E65" s="114"/>
    </row>
    <row r="66" spans="1:5" x14ac:dyDescent="0.25">
      <c r="B66" s="111">
        <v>41</v>
      </c>
      <c r="C66" s="121" t="s">
        <v>23</v>
      </c>
      <c r="D66" s="113">
        <v>0</v>
      </c>
      <c r="E66" s="114"/>
    </row>
    <row r="67" spans="1:5" ht="36" x14ac:dyDescent="0.25">
      <c r="B67" s="111">
        <v>42</v>
      </c>
      <c r="C67" s="121" t="s">
        <v>322</v>
      </c>
      <c r="D67" s="113">
        <v>0</v>
      </c>
      <c r="E67" s="114"/>
    </row>
    <row r="68" spans="1:5" x14ac:dyDescent="0.25">
      <c r="B68" s="111" t="s">
        <v>323</v>
      </c>
      <c r="C68" s="121" t="s">
        <v>324</v>
      </c>
      <c r="D68" s="113">
        <v>0</v>
      </c>
      <c r="E68" s="114"/>
    </row>
    <row r="69" spans="1:5" x14ac:dyDescent="0.25">
      <c r="B69" s="117">
        <v>43</v>
      </c>
      <c r="C69" s="123" t="s">
        <v>325</v>
      </c>
      <c r="D69" s="113">
        <v>0</v>
      </c>
      <c r="E69" s="114"/>
    </row>
    <row r="70" spans="1:5" x14ac:dyDescent="0.25">
      <c r="B70" s="117">
        <v>44</v>
      </c>
      <c r="C70" s="123" t="s">
        <v>326</v>
      </c>
      <c r="D70" s="1038">
        <v>7814662.0524189509</v>
      </c>
      <c r="E70" s="114"/>
    </row>
    <row r="71" spans="1:5" x14ac:dyDescent="0.25">
      <c r="B71" s="117">
        <v>45</v>
      </c>
      <c r="C71" s="123" t="s">
        <v>327</v>
      </c>
      <c r="D71" s="1038">
        <v>40723123.336653844</v>
      </c>
      <c r="E71" s="114"/>
    </row>
    <row r="72" spans="1:5" x14ac:dyDescent="0.25">
      <c r="B72" s="1265" t="s">
        <v>328</v>
      </c>
      <c r="C72" s="1266"/>
      <c r="D72" s="1266"/>
      <c r="E72" s="1267"/>
    </row>
    <row r="73" spans="1:5" x14ac:dyDescent="0.25">
      <c r="B73" s="111">
        <v>46</v>
      </c>
      <c r="C73" s="121" t="s">
        <v>305</v>
      </c>
      <c r="D73" s="1036">
        <v>0</v>
      </c>
      <c r="E73" s="114"/>
    </row>
    <row r="74" spans="1:5" ht="36" x14ac:dyDescent="0.25">
      <c r="B74" s="111">
        <v>47</v>
      </c>
      <c r="C74" s="121" t="s">
        <v>329</v>
      </c>
      <c r="D74" s="1036">
        <v>0</v>
      </c>
      <c r="E74" s="114"/>
    </row>
    <row r="75" spans="1:5" s="124" customFormat="1" ht="24" x14ac:dyDescent="0.25">
      <c r="A75" s="125"/>
      <c r="B75" s="111" t="s">
        <v>330</v>
      </c>
      <c r="C75" s="121" t="s">
        <v>331</v>
      </c>
      <c r="D75" s="1036">
        <v>0</v>
      </c>
      <c r="E75" s="114"/>
    </row>
    <row r="76" spans="1:5" s="124" customFormat="1" ht="24" x14ac:dyDescent="0.25">
      <c r="A76" s="125"/>
      <c r="B76" s="111" t="s">
        <v>332</v>
      </c>
      <c r="C76" s="121" t="s">
        <v>333</v>
      </c>
      <c r="D76" s="1036">
        <v>0</v>
      </c>
      <c r="E76" s="114"/>
    </row>
    <row r="77" spans="1:5" ht="48" x14ac:dyDescent="0.25">
      <c r="B77" s="111">
        <v>48</v>
      </c>
      <c r="C77" s="121" t="s">
        <v>334</v>
      </c>
      <c r="D77" s="1036">
        <v>363438.09303648397</v>
      </c>
      <c r="E77" s="114" t="s">
        <v>2072</v>
      </c>
    </row>
    <row r="78" spans="1:5" ht="21.6" customHeight="1" x14ac:dyDescent="0.25">
      <c r="B78" s="111">
        <v>49</v>
      </c>
      <c r="C78" s="121" t="s">
        <v>335</v>
      </c>
      <c r="D78" s="1036">
        <v>0</v>
      </c>
      <c r="E78" s="114"/>
    </row>
    <row r="79" spans="1:5" x14ac:dyDescent="0.25">
      <c r="B79" s="111">
        <v>50</v>
      </c>
      <c r="C79" s="121" t="s">
        <v>336</v>
      </c>
      <c r="D79" s="1036">
        <v>0</v>
      </c>
      <c r="E79" s="114"/>
    </row>
    <row r="80" spans="1:5" x14ac:dyDescent="0.25">
      <c r="B80" s="117">
        <v>51</v>
      </c>
      <c r="C80" s="123" t="s">
        <v>337</v>
      </c>
      <c r="D80" s="1037">
        <v>363438.09303648397</v>
      </c>
      <c r="E80" s="1044"/>
    </row>
    <row r="81" spans="2:5" x14ac:dyDescent="0.25">
      <c r="B81" s="1265" t="s">
        <v>338</v>
      </c>
      <c r="C81" s="1266"/>
      <c r="D81" s="1266"/>
      <c r="E81" s="1267"/>
    </row>
    <row r="82" spans="2:5" ht="36" x14ac:dyDescent="0.25">
      <c r="B82" s="111">
        <v>52</v>
      </c>
      <c r="C82" s="121" t="s">
        <v>339</v>
      </c>
      <c r="D82" s="113">
        <v>0</v>
      </c>
      <c r="E82" s="114"/>
    </row>
    <row r="83" spans="2:5" ht="48" x14ac:dyDescent="0.25">
      <c r="B83" s="111">
        <v>53</v>
      </c>
      <c r="C83" s="121" t="s">
        <v>340</v>
      </c>
      <c r="D83" s="113">
        <v>0</v>
      </c>
      <c r="E83" s="114"/>
    </row>
    <row r="84" spans="2:5" ht="60" x14ac:dyDescent="0.25">
      <c r="B84" s="111">
        <v>54</v>
      </c>
      <c r="C84" s="121" t="s">
        <v>341</v>
      </c>
      <c r="D84" s="113">
        <v>0</v>
      </c>
      <c r="E84" s="114"/>
    </row>
    <row r="85" spans="2:5" x14ac:dyDescent="0.25">
      <c r="B85" s="111" t="s">
        <v>342</v>
      </c>
      <c r="C85" s="121" t="s">
        <v>23</v>
      </c>
      <c r="D85" s="113">
        <v>0</v>
      </c>
      <c r="E85" s="114"/>
    </row>
    <row r="86" spans="2:5" ht="48" x14ac:dyDescent="0.25">
      <c r="B86" s="111">
        <v>55</v>
      </c>
      <c r="C86" s="121" t="s">
        <v>343</v>
      </c>
      <c r="D86" s="113">
        <v>0</v>
      </c>
      <c r="E86" s="114"/>
    </row>
    <row r="87" spans="2:5" x14ac:dyDescent="0.25">
      <c r="B87" s="111">
        <v>56</v>
      </c>
      <c r="C87" s="121" t="s">
        <v>23</v>
      </c>
      <c r="D87" s="113">
        <v>0</v>
      </c>
      <c r="E87" s="114"/>
    </row>
    <row r="88" spans="2:5" ht="36" x14ac:dyDescent="0.25">
      <c r="B88" s="111" t="s">
        <v>344</v>
      </c>
      <c r="C88" s="115" t="s">
        <v>345</v>
      </c>
      <c r="D88" s="113">
        <v>0</v>
      </c>
      <c r="E88" s="114"/>
    </row>
    <row r="89" spans="2:5" x14ac:dyDescent="0.25">
      <c r="B89" s="111" t="s">
        <v>346</v>
      </c>
      <c r="C89" s="115" t="s">
        <v>347</v>
      </c>
      <c r="D89" s="113">
        <v>0</v>
      </c>
      <c r="E89" s="114"/>
    </row>
    <row r="90" spans="2:5" x14ac:dyDescent="0.25">
      <c r="B90" s="117">
        <v>57</v>
      </c>
      <c r="C90" s="120" t="s">
        <v>348</v>
      </c>
      <c r="D90" s="119">
        <v>0</v>
      </c>
      <c r="E90" s="114"/>
    </row>
    <row r="91" spans="2:5" x14ac:dyDescent="0.25">
      <c r="B91" s="117">
        <v>58</v>
      </c>
      <c r="C91" s="120" t="s">
        <v>349</v>
      </c>
      <c r="D91" s="1037">
        <v>363438.09303648397</v>
      </c>
      <c r="E91" s="114"/>
    </row>
    <row r="92" spans="2:5" x14ac:dyDescent="0.25">
      <c r="B92" s="117">
        <v>59</v>
      </c>
      <c r="C92" s="120" t="s">
        <v>350</v>
      </c>
      <c r="D92" s="1037">
        <v>41086561.429690331</v>
      </c>
      <c r="E92" s="114"/>
    </row>
    <row r="93" spans="2:5" x14ac:dyDescent="0.25">
      <c r="B93" s="117">
        <v>60</v>
      </c>
      <c r="C93" s="120" t="s">
        <v>4</v>
      </c>
      <c r="D93" s="1037">
        <v>250883470.877621</v>
      </c>
      <c r="E93" s="1044"/>
    </row>
    <row r="94" spans="2:5" x14ac:dyDescent="0.25">
      <c r="B94" s="1265" t="s">
        <v>351</v>
      </c>
      <c r="C94" s="1266"/>
      <c r="D94" s="1266"/>
      <c r="E94" s="1267"/>
    </row>
    <row r="95" spans="2:5" x14ac:dyDescent="0.25">
      <c r="B95" s="111">
        <v>61</v>
      </c>
      <c r="C95" s="121" t="s">
        <v>352</v>
      </c>
      <c r="D95" s="1039">
        <v>0.13120000000000001</v>
      </c>
      <c r="E95" s="114"/>
    </row>
    <row r="96" spans="2:5" x14ac:dyDescent="0.25">
      <c r="B96" s="111">
        <v>62</v>
      </c>
      <c r="C96" s="121" t="s">
        <v>353</v>
      </c>
      <c r="D96" s="1039">
        <v>0.1623</v>
      </c>
      <c r="E96" s="114"/>
    </row>
    <row r="97" spans="2:5" x14ac:dyDescent="0.25">
      <c r="B97" s="111">
        <v>63</v>
      </c>
      <c r="C97" s="121" t="s">
        <v>354</v>
      </c>
      <c r="D97" s="1039">
        <v>0.1638</v>
      </c>
      <c r="E97" s="114"/>
    </row>
    <row r="98" spans="2:5" ht="14.65" customHeight="1" x14ac:dyDescent="0.25">
      <c r="B98" s="111">
        <v>64</v>
      </c>
      <c r="C98" s="121" t="s">
        <v>355</v>
      </c>
      <c r="D98" s="1039">
        <v>9.2899999999999996E-2</v>
      </c>
      <c r="E98" s="114"/>
    </row>
    <row r="99" spans="2:5" ht="17.649999999999999" customHeight="1" x14ac:dyDescent="0.25">
      <c r="B99" s="111">
        <v>65</v>
      </c>
      <c r="C99" s="115" t="s">
        <v>356</v>
      </c>
      <c r="D99" s="1039">
        <v>2.5000000000000001E-2</v>
      </c>
      <c r="E99" s="114"/>
    </row>
    <row r="100" spans="2:5" x14ac:dyDescent="0.25">
      <c r="B100" s="111">
        <v>66</v>
      </c>
      <c r="C100" s="115" t="s">
        <v>357</v>
      </c>
      <c r="D100" s="1039">
        <v>4.8998721035163244E-3</v>
      </c>
      <c r="E100" s="114"/>
    </row>
    <row r="101" spans="2:5" x14ac:dyDescent="0.25">
      <c r="B101" s="111">
        <v>67</v>
      </c>
      <c r="C101" s="115" t="s">
        <v>358</v>
      </c>
      <c r="D101" s="1039">
        <v>0</v>
      </c>
      <c r="E101" s="114"/>
    </row>
    <row r="102" spans="2:5" ht="24" x14ac:dyDescent="0.25">
      <c r="B102" s="111" t="s">
        <v>359</v>
      </c>
      <c r="C102" s="121" t="s">
        <v>360</v>
      </c>
      <c r="D102" s="1039">
        <v>0</v>
      </c>
      <c r="E102" s="114"/>
    </row>
    <row r="103" spans="2:5" ht="24" x14ac:dyDescent="0.25">
      <c r="B103" s="111" t="s">
        <v>361</v>
      </c>
      <c r="C103" s="121" t="s">
        <v>362</v>
      </c>
      <c r="D103" s="1039">
        <v>1.7999999999999999E-2</v>
      </c>
      <c r="E103" s="114"/>
    </row>
    <row r="104" spans="2:5" ht="24" x14ac:dyDescent="0.25">
      <c r="B104" s="111">
        <v>68</v>
      </c>
      <c r="C104" s="123" t="s">
        <v>363</v>
      </c>
      <c r="D104" s="1041">
        <v>3.8270432457071402E-2</v>
      </c>
      <c r="E104" s="114"/>
    </row>
    <row r="105" spans="2:5" x14ac:dyDescent="0.25">
      <c r="B105" s="1265" t="s">
        <v>364</v>
      </c>
      <c r="C105" s="1266"/>
      <c r="D105" s="1266"/>
      <c r="E105" s="1267"/>
    </row>
    <row r="106" spans="2:5" x14ac:dyDescent="0.25">
      <c r="B106" s="111">
        <v>69</v>
      </c>
      <c r="C106" s="126" t="s">
        <v>365</v>
      </c>
      <c r="D106" s="1040" t="s">
        <v>1912</v>
      </c>
      <c r="E106" s="114"/>
    </row>
    <row r="107" spans="2:5" x14ac:dyDescent="0.25">
      <c r="B107" s="111">
        <v>70</v>
      </c>
      <c r="C107" s="126" t="s">
        <v>365</v>
      </c>
      <c r="D107" s="1040" t="s">
        <v>1912</v>
      </c>
      <c r="E107" s="114"/>
    </row>
    <row r="108" spans="2:5" x14ac:dyDescent="0.25">
      <c r="B108" s="111">
        <v>71</v>
      </c>
      <c r="C108" s="126" t="s">
        <v>365</v>
      </c>
      <c r="D108" s="1040" t="s">
        <v>1912</v>
      </c>
      <c r="E108" s="114"/>
    </row>
    <row r="109" spans="2:5" x14ac:dyDescent="0.25">
      <c r="B109" s="1265" t="s">
        <v>366</v>
      </c>
      <c r="C109" s="1266"/>
      <c r="D109" s="1266"/>
      <c r="E109" s="1267"/>
    </row>
    <row r="110" spans="2:5" ht="32.25" customHeight="1" x14ac:dyDescent="0.25">
      <c r="B110" s="1271">
        <v>72</v>
      </c>
      <c r="C110" s="1274" t="s">
        <v>367</v>
      </c>
      <c r="D110" s="1277">
        <v>0</v>
      </c>
      <c r="E110" s="1280"/>
    </row>
    <row r="111" spans="2:5" ht="11.1" customHeight="1" x14ac:dyDescent="0.25">
      <c r="B111" s="1272"/>
      <c r="C111" s="1275"/>
      <c r="D111" s="1278"/>
      <c r="E111" s="1281"/>
    </row>
    <row r="112" spans="2:5" x14ac:dyDescent="0.25">
      <c r="B112" s="1273"/>
      <c r="C112" s="1276"/>
      <c r="D112" s="1279"/>
      <c r="E112" s="1282"/>
    </row>
    <row r="113" spans="2:5" ht="48" x14ac:dyDescent="0.25">
      <c r="B113" s="111">
        <v>73</v>
      </c>
      <c r="C113" s="121" t="s">
        <v>368</v>
      </c>
      <c r="D113" s="1040">
        <v>0</v>
      </c>
      <c r="E113" s="114"/>
    </row>
    <row r="114" spans="2:5" x14ac:dyDescent="0.25">
      <c r="B114" s="111">
        <v>74</v>
      </c>
      <c r="C114" s="121" t="s">
        <v>23</v>
      </c>
      <c r="D114" s="1040" t="s">
        <v>1912</v>
      </c>
      <c r="E114" s="114"/>
    </row>
    <row r="115" spans="2:5" ht="36" x14ac:dyDescent="0.25">
      <c r="B115" s="111">
        <v>75</v>
      </c>
      <c r="C115" s="121" t="s">
        <v>369</v>
      </c>
      <c r="D115" s="1043">
        <v>890608.80354400002</v>
      </c>
      <c r="E115" s="114"/>
    </row>
    <row r="116" spans="2:5" x14ac:dyDescent="0.25">
      <c r="B116" s="1265" t="s">
        <v>370</v>
      </c>
      <c r="C116" s="1266"/>
      <c r="D116" s="1266"/>
      <c r="E116" s="1267"/>
    </row>
    <row r="117" spans="2:5" ht="36" x14ac:dyDescent="0.25">
      <c r="B117" s="111">
        <v>76</v>
      </c>
      <c r="C117" s="121" t="s">
        <v>371</v>
      </c>
      <c r="D117" s="1036">
        <v>0</v>
      </c>
      <c r="E117" s="114"/>
    </row>
    <row r="118" spans="2:5" ht="24" x14ac:dyDescent="0.25">
      <c r="B118" s="111">
        <v>77</v>
      </c>
      <c r="C118" s="121" t="s">
        <v>372</v>
      </c>
      <c r="D118" s="1036">
        <v>3136043.38597026</v>
      </c>
      <c r="E118" s="114"/>
    </row>
    <row r="119" spans="2:5" ht="36" x14ac:dyDescent="0.25">
      <c r="B119" s="111">
        <v>78</v>
      </c>
      <c r="C119" s="121" t="s">
        <v>373</v>
      </c>
      <c r="D119" s="1036">
        <v>0</v>
      </c>
      <c r="E119" s="114"/>
    </row>
    <row r="120" spans="2:5" ht="24" x14ac:dyDescent="0.25">
      <c r="B120" s="111">
        <v>79</v>
      </c>
      <c r="C120" s="121" t="s">
        <v>374</v>
      </c>
      <c r="D120" s="1036">
        <v>0</v>
      </c>
      <c r="E120" s="114"/>
    </row>
    <row r="121" spans="2:5" x14ac:dyDescent="0.25">
      <c r="B121" s="1268" t="s">
        <v>375</v>
      </c>
      <c r="C121" s="1269"/>
      <c r="D121" s="1269"/>
      <c r="E121" s="1270"/>
    </row>
    <row r="122" spans="2:5" ht="24" x14ac:dyDescent="0.25">
      <c r="B122" s="111">
        <v>80</v>
      </c>
      <c r="C122" s="121" t="s">
        <v>376</v>
      </c>
      <c r="D122" s="1042">
        <v>0</v>
      </c>
      <c r="E122" s="114"/>
    </row>
    <row r="123" spans="2:5" ht="24" x14ac:dyDescent="0.25">
      <c r="B123" s="111">
        <v>81</v>
      </c>
      <c r="C123" s="121" t="s">
        <v>377</v>
      </c>
      <c r="D123" s="1042">
        <v>0</v>
      </c>
      <c r="E123" s="114"/>
    </row>
    <row r="124" spans="2:5" ht="24" x14ac:dyDescent="0.25">
      <c r="B124" s="111">
        <v>82</v>
      </c>
      <c r="C124" s="121" t="s">
        <v>378</v>
      </c>
      <c r="D124" s="1042">
        <v>0</v>
      </c>
      <c r="E124" s="114"/>
    </row>
    <row r="125" spans="2:5" ht="24" x14ac:dyDescent="0.25">
      <c r="B125" s="111">
        <v>83</v>
      </c>
      <c r="C125" s="121" t="s">
        <v>379</v>
      </c>
      <c r="D125" s="1042">
        <v>0</v>
      </c>
      <c r="E125" s="114"/>
    </row>
    <row r="126" spans="2:5" ht="24" x14ac:dyDescent="0.25">
      <c r="B126" s="111">
        <v>84</v>
      </c>
      <c r="C126" s="121" t="s">
        <v>380</v>
      </c>
      <c r="D126" s="1042">
        <v>0</v>
      </c>
      <c r="E126" s="114"/>
    </row>
    <row r="127" spans="2:5" ht="24" x14ac:dyDescent="0.25">
      <c r="B127" s="111">
        <v>85</v>
      </c>
      <c r="C127" s="121" t="s">
        <v>381</v>
      </c>
      <c r="D127" s="1042">
        <v>0</v>
      </c>
      <c r="E127" s="114"/>
    </row>
    <row r="128" spans="2:5" x14ac:dyDescent="0.25">
      <c r="B128" s="127"/>
    </row>
    <row r="129" spans="2:2" x14ac:dyDescent="0.25">
      <c r="B129" s="127"/>
    </row>
    <row r="130" spans="2:2" x14ac:dyDescent="0.25">
      <c r="B130" s="128"/>
    </row>
    <row r="131" spans="2:2" x14ac:dyDescent="0.25">
      <c r="B131" s="128"/>
    </row>
    <row r="132" spans="2:2" x14ac:dyDescent="0.25">
      <c r="B132" s="128"/>
    </row>
    <row r="133" spans="2:2" x14ac:dyDescent="0.25">
      <c r="B133" s="128"/>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S55"/>
  <sheetViews>
    <sheetView showGridLines="0" topLeftCell="A6" zoomScaleNormal="100" zoomScalePageLayoutView="90" workbookViewId="0">
      <selection activeCell="B3" sqref="B3:F5"/>
    </sheetView>
  </sheetViews>
  <sheetFormatPr defaultColWidth="9" defaultRowHeight="15" x14ac:dyDescent="0.25"/>
  <cols>
    <col min="1" max="1" width="5.42578125" customWidth="1"/>
    <col min="2" max="2" width="14.140625" customWidth="1"/>
    <col min="3" max="3" width="73.140625" bestFit="1" customWidth="1"/>
    <col min="4" max="4" width="39.5703125" customWidth="1"/>
    <col min="5" max="5" width="37.28515625" customWidth="1"/>
    <col min="6" max="6" width="21.7109375" customWidth="1"/>
  </cols>
  <sheetData>
    <row r="1" spans="2:19" ht="15.75" x14ac:dyDescent="0.25">
      <c r="C1" s="129"/>
    </row>
    <row r="2" spans="2:19" ht="18.75" x14ac:dyDescent="0.25">
      <c r="B2" s="130" t="s">
        <v>250</v>
      </c>
    </row>
    <row r="3" spans="2:19" ht="15" customHeight="1" x14ac:dyDescent="0.25">
      <c r="B3" s="1286" t="s">
        <v>382</v>
      </c>
      <c r="C3" s="1286"/>
      <c r="D3" s="1286"/>
      <c r="E3" s="1286"/>
      <c r="F3" s="1286"/>
      <c r="G3" s="131"/>
      <c r="H3" s="131"/>
      <c r="I3" s="131"/>
      <c r="J3" s="131"/>
      <c r="K3" s="131"/>
      <c r="L3" s="131"/>
      <c r="M3" s="131"/>
      <c r="N3" s="131"/>
      <c r="O3" s="131"/>
      <c r="P3" s="131"/>
      <c r="Q3" s="131"/>
      <c r="R3" s="131"/>
      <c r="S3" s="131"/>
    </row>
    <row r="4" spans="2:19" x14ac:dyDescent="0.25">
      <c r="B4" s="1286"/>
      <c r="C4" s="1286"/>
      <c r="D4" s="1286"/>
      <c r="E4" s="1286"/>
      <c r="F4" s="1286"/>
      <c r="G4" s="131"/>
      <c r="H4" s="131"/>
      <c r="I4" s="131"/>
      <c r="J4" s="131"/>
      <c r="K4" s="131"/>
      <c r="L4" s="131"/>
      <c r="M4" s="131"/>
      <c r="N4" s="131"/>
      <c r="O4" s="131"/>
      <c r="P4" s="131"/>
      <c r="Q4" s="131"/>
      <c r="R4" s="131"/>
      <c r="S4" s="131"/>
    </row>
    <row r="5" spans="2:19" x14ac:dyDescent="0.25">
      <c r="B5" s="1286"/>
      <c r="C5" s="1286"/>
      <c r="D5" s="1286"/>
      <c r="E5" s="1286"/>
      <c r="F5" s="1286"/>
      <c r="G5" s="131"/>
      <c r="H5" s="131"/>
      <c r="I5" s="131"/>
      <c r="J5" s="131"/>
      <c r="K5" s="131"/>
      <c r="L5" s="131"/>
      <c r="M5" s="131"/>
      <c r="N5" s="131"/>
      <c r="O5" s="131"/>
      <c r="P5" s="131"/>
      <c r="Q5" s="131"/>
      <c r="R5" s="131"/>
      <c r="S5" s="131"/>
    </row>
    <row r="6" spans="2:19" x14ac:dyDescent="0.25">
      <c r="B6" s="1"/>
      <c r="C6" s="20"/>
      <c r="D6" s="34" t="s">
        <v>6</v>
      </c>
      <c r="E6" s="34" t="s">
        <v>7</v>
      </c>
      <c r="F6" s="34" t="s">
        <v>8</v>
      </c>
    </row>
    <row r="7" spans="2:19" x14ac:dyDescent="0.25">
      <c r="B7" s="1"/>
      <c r="C7" s="132"/>
      <c r="D7" s="133" t="s">
        <v>383</v>
      </c>
      <c r="E7" s="133" t="s">
        <v>384</v>
      </c>
      <c r="F7" s="133" t="s">
        <v>385</v>
      </c>
    </row>
    <row r="8" spans="2:19" x14ac:dyDescent="0.25">
      <c r="B8" s="1"/>
      <c r="C8" s="1034" t="s">
        <v>1911</v>
      </c>
      <c r="D8" s="133" t="s">
        <v>386</v>
      </c>
      <c r="E8" s="133" t="s">
        <v>386</v>
      </c>
      <c r="F8" s="133"/>
    </row>
    <row r="9" spans="2:19" ht="30" customHeight="1" x14ac:dyDescent="0.25">
      <c r="B9" s="1287" t="s">
        <v>387</v>
      </c>
      <c r="C9" s="1288"/>
      <c r="D9" s="1288"/>
      <c r="E9" s="1288"/>
      <c r="F9" s="1289"/>
    </row>
    <row r="10" spans="2:19" ht="14.45" customHeight="1" x14ac:dyDescent="0.25">
      <c r="B10" s="134">
        <v>1</v>
      </c>
      <c r="C10" s="25" t="s">
        <v>1940</v>
      </c>
      <c r="D10" s="1007">
        <v>70071309.873527765</v>
      </c>
      <c r="E10" s="1007">
        <v>69694301.529836103</v>
      </c>
      <c r="F10" s="1009"/>
    </row>
    <row r="11" spans="2:19" ht="14.45" customHeight="1" x14ac:dyDescent="0.25">
      <c r="B11" s="134">
        <v>2</v>
      </c>
      <c r="C11" s="25" t="s">
        <v>1941</v>
      </c>
      <c r="D11" s="1007">
        <v>4919753.2943561981</v>
      </c>
      <c r="E11" s="1007">
        <v>4919360.7271808097</v>
      </c>
      <c r="F11" s="1009"/>
    </row>
    <row r="12" spans="2:19" ht="14.45" customHeight="1" x14ac:dyDescent="0.25">
      <c r="B12" s="134">
        <v>3</v>
      </c>
      <c r="C12" s="25" t="s">
        <v>1942</v>
      </c>
      <c r="D12" s="1007">
        <v>491325.01235417131</v>
      </c>
      <c r="E12" s="1007">
        <v>491285.48499999999</v>
      </c>
      <c r="F12" s="1009"/>
    </row>
    <row r="13" spans="2:19" ht="14.45" customHeight="1" x14ac:dyDescent="0.25">
      <c r="B13" s="134">
        <v>4</v>
      </c>
      <c r="C13" s="25" t="s">
        <v>1943</v>
      </c>
      <c r="D13" s="1007">
        <v>9944481.3752317615</v>
      </c>
      <c r="E13" s="1007">
        <v>9944016.31706772</v>
      </c>
      <c r="F13" s="1009"/>
    </row>
    <row r="14" spans="2:19" ht="14.45" customHeight="1" x14ac:dyDescent="0.25">
      <c r="B14" s="134">
        <v>5</v>
      </c>
      <c r="C14" s="25" t="s">
        <v>1944</v>
      </c>
      <c r="D14" s="1007">
        <v>16462135.555871535</v>
      </c>
      <c r="E14" s="1007">
        <v>16199316.925605102</v>
      </c>
      <c r="F14" s="1009"/>
    </row>
    <row r="15" spans="2:19" ht="14.45" customHeight="1" x14ac:dyDescent="0.25">
      <c r="B15" s="134">
        <v>6</v>
      </c>
      <c r="C15" s="25" t="s">
        <v>1945</v>
      </c>
      <c r="D15" s="1007">
        <v>14294278.761624485</v>
      </c>
      <c r="E15" s="1007">
        <v>14293938.8584121</v>
      </c>
      <c r="F15" s="1009"/>
    </row>
    <row r="16" spans="2:19" ht="14.45" customHeight="1" x14ac:dyDescent="0.25">
      <c r="B16" s="134">
        <v>7</v>
      </c>
      <c r="C16" s="25" t="s">
        <v>1946</v>
      </c>
      <c r="D16" s="1007">
        <v>116928.74255035893</v>
      </c>
      <c r="E16" s="1007">
        <v>114007.07878185</v>
      </c>
      <c r="F16" s="1009"/>
    </row>
    <row r="17" spans="2:6" ht="14.45" customHeight="1" x14ac:dyDescent="0.25">
      <c r="B17" s="134">
        <v>8</v>
      </c>
      <c r="C17" s="25" t="s">
        <v>1947</v>
      </c>
      <c r="D17" s="1007">
        <v>15797451.803239698</v>
      </c>
      <c r="E17" s="1007">
        <v>15796761.6228629</v>
      </c>
      <c r="F17" s="1009"/>
    </row>
    <row r="18" spans="2:6" ht="14.45" customHeight="1" x14ac:dyDescent="0.25">
      <c r="B18" s="134">
        <v>9</v>
      </c>
      <c r="C18" s="25" t="s">
        <v>1948</v>
      </c>
      <c r="D18" s="1007">
        <v>185299549.2444444</v>
      </c>
      <c r="E18" s="1007">
        <v>185635481.75363299</v>
      </c>
      <c r="F18" s="1009"/>
    </row>
    <row r="19" spans="2:6" ht="14.45" customHeight="1" x14ac:dyDescent="0.25">
      <c r="B19" s="134">
        <v>10</v>
      </c>
      <c r="C19" s="25" t="s">
        <v>1949</v>
      </c>
      <c r="D19" s="1007">
        <v>27134.51598</v>
      </c>
      <c r="E19" s="1007">
        <v>27134.51598</v>
      </c>
      <c r="F19" s="1009"/>
    </row>
    <row r="20" spans="2:6" ht="14.45" customHeight="1" x14ac:dyDescent="0.25">
      <c r="B20" s="134">
        <v>11</v>
      </c>
      <c r="C20" s="25" t="s">
        <v>1950</v>
      </c>
      <c r="D20" s="1007">
        <v>7216272.1710675517</v>
      </c>
      <c r="E20" s="1007">
        <v>6114861.8539426001</v>
      </c>
      <c r="F20" s="1009"/>
    </row>
    <row r="21" spans="2:6" ht="14.45" customHeight="1" x14ac:dyDescent="0.25">
      <c r="B21" s="134">
        <v>12</v>
      </c>
      <c r="C21" s="25" t="s">
        <v>1951</v>
      </c>
      <c r="D21" s="1007">
        <v>236564.0142138222</v>
      </c>
      <c r="E21" s="1007">
        <v>230095.7616921</v>
      </c>
      <c r="F21" s="1009"/>
    </row>
    <row r="22" spans="2:6" ht="14.45" customHeight="1" x14ac:dyDescent="0.25">
      <c r="B22" s="134">
        <v>13</v>
      </c>
      <c r="C22" s="25" t="s">
        <v>1952</v>
      </c>
      <c r="D22" s="1007">
        <v>1.0637638572765862E-2</v>
      </c>
      <c r="E22" s="1007">
        <v>-5.0468001255392997E-2</v>
      </c>
      <c r="F22" s="1009"/>
    </row>
    <row r="23" spans="2:6" ht="14.45" customHeight="1" x14ac:dyDescent="0.25">
      <c r="B23" s="134">
        <v>14</v>
      </c>
      <c r="C23" s="25" t="s">
        <v>1953</v>
      </c>
      <c r="D23" s="1007">
        <v>1918534.3001913351</v>
      </c>
      <c r="E23" s="1007">
        <v>7537330.49850462</v>
      </c>
      <c r="F23" s="1009"/>
    </row>
    <row r="24" spans="2:6" ht="14.45" customHeight="1" x14ac:dyDescent="0.25">
      <c r="B24" s="134">
        <v>15</v>
      </c>
      <c r="C24" s="25" t="s">
        <v>1954</v>
      </c>
      <c r="D24" s="1007">
        <v>3334259.8598091672</v>
      </c>
      <c r="E24" s="1007">
        <v>222047.54072699999</v>
      </c>
      <c r="F24" s="1009"/>
    </row>
    <row r="25" spans="2:6" ht="14.45" customHeight="1" x14ac:dyDescent="0.25">
      <c r="B25" s="134">
        <v>16</v>
      </c>
      <c r="C25" s="25" t="s">
        <v>1955</v>
      </c>
      <c r="D25" s="1007">
        <v>1881869.495427164</v>
      </c>
      <c r="E25" s="1007">
        <v>1787923.3461861899</v>
      </c>
      <c r="F25" s="1009" t="s">
        <v>2068</v>
      </c>
    </row>
    <row r="26" spans="2:6" ht="14.45" customHeight="1" x14ac:dyDescent="0.25">
      <c r="B26" s="134">
        <v>17</v>
      </c>
      <c r="C26" s="25" t="s">
        <v>1956</v>
      </c>
      <c r="D26" s="1007">
        <v>7711528.172311631</v>
      </c>
      <c r="E26" s="1007">
        <v>4653070.5964114107</v>
      </c>
      <c r="F26" s="1009"/>
    </row>
    <row r="27" spans="2:6" ht="14.45" customHeight="1" x14ac:dyDescent="0.25">
      <c r="B27" s="134">
        <v>18</v>
      </c>
      <c r="C27" s="25" t="s">
        <v>1957</v>
      </c>
      <c r="D27" s="1007">
        <v>1045061.6689567377</v>
      </c>
      <c r="E27" s="1007">
        <v>947957.18227400002</v>
      </c>
      <c r="F27" s="1009" t="s">
        <v>2069</v>
      </c>
    </row>
    <row r="28" spans="2:6" ht="14.45" customHeight="1" x14ac:dyDescent="0.25">
      <c r="B28" s="134"/>
      <c r="C28" s="25"/>
      <c r="D28" s="1007"/>
      <c r="E28" s="1007"/>
      <c r="F28" s="1009"/>
    </row>
    <row r="29" spans="2:6" ht="14.45" customHeight="1" x14ac:dyDescent="0.25">
      <c r="B29" s="1032" t="s">
        <v>177</v>
      </c>
      <c r="C29" s="136" t="s">
        <v>388</v>
      </c>
      <c r="D29" s="1033">
        <v>340768437.87179542</v>
      </c>
      <c r="E29" s="1033">
        <v>338608891.54362953</v>
      </c>
      <c r="F29" s="1009"/>
    </row>
    <row r="30" spans="2:6" ht="14.45" customHeight="1" x14ac:dyDescent="0.25">
      <c r="B30" s="1287" t="s">
        <v>389</v>
      </c>
      <c r="C30" s="1288"/>
      <c r="D30" s="1288"/>
      <c r="E30" s="1288"/>
      <c r="F30" s="1289"/>
    </row>
    <row r="31" spans="2:6" ht="14.45" customHeight="1" x14ac:dyDescent="0.25">
      <c r="B31" s="134">
        <v>1</v>
      </c>
      <c r="C31" s="25" t="s">
        <v>1965</v>
      </c>
      <c r="D31" s="1007">
        <v>2148765.8402907299</v>
      </c>
      <c r="E31" s="1007">
        <v>2148601.8835050999</v>
      </c>
      <c r="F31" s="1009"/>
    </row>
    <row r="32" spans="2:6" ht="14.45" customHeight="1" x14ac:dyDescent="0.25">
      <c r="B32" s="134">
        <v>2</v>
      </c>
      <c r="C32" s="25" t="s">
        <v>1942</v>
      </c>
      <c r="D32" s="1007">
        <v>125530.68645536884</v>
      </c>
      <c r="E32" s="1007">
        <v>125530.54076999999</v>
      </c>
      <c r="F32" s="1009"/>
    </row>
    <row r="33" spans="2:6" ht="14.45" customHeight="1" x14ac:dyDescent="0.25">
      <c r="B33" s="134">
        <v>3</v>
      </c>
      <c r="C33" s="25" t="s">
        <v>1966</v>
      </c>
      <c r="D33" s="1007">
        <v>0</v>
      </c>
      <c r="E33" s="1007">
        <v>0</v>
      </c>
      <c r="F33" s="1009"/>
    </row>
    <row r="34" spans="2:6" ht="14.45" customHeight="1" x14ac:dyDescent="0.25">
      <c r="B34" s="134">
        <v>4</v>
      </c>
      <c r="C34" s="25" t="s">
        <v>1967</v>
      </c>
      <c r="D34" s="1007">
        <v>16159552.209776532</v>
      </c>
      <c r="E34" s="1007">
        <v>15921191.4629435</v>
      </c>
      <c r="F34" s="1009"/>
    </row>
    <row r="35" spans="2:6" ht="14.45" customHeight="1" x14ac:dyDescent="0.25">
      <c r="B35" s="134">
        <v>5</v>
      </c>
      <c r="C35" s="25" t="s">
        <v>1968</v>
      </c>
      <c r="D35" s="1007">
        <v>239147027.81756207</v>
      </c>
      <c r="E35" s="1007">
        <v>239287240.13916901</v>
      </c>
      <c r="F35" s="1009"/>
    </row>
    <row r="36" spans="2:6" ht="14.45" customHeight="1" x14ac:dyDescent="0.25">
      <c r="B36" s="134">
        <v>6</v>
      </c>
      <c r="C36" s="25" t="s">
        <v>1969</v>
      </c>
      <c r="D36" s="1007">
        <v>14378723.076574935</v>
      </c>
      <c r="E36" s="1007">
        <v>14378025.181224599</v>
      </c>
      <c r="F36" s="1009"/>
    </row>
    <row r="37" spans="2:6" ht="14.45" customHeight="1" x14ac:dyDescent="0.25">
      <c r="B37" s="134">
        <v>7</v>
      </c>
      <c r="C37" s="25" t="s">
        <v>1970</v>
      </c>
      <c r="D37" s="1007">
        <v>73461.776898366632</v>
      </c>
      <c r="E37" s="1007">
        <v>73455.8668600003</v>
      </c>
      <c r="F37" s="1009" t="s">
        <v>2072</v>
      </c>
    </row>
    <row r="38" spans="2:6" ht="14.45" customHeight="1" x14ac:dyDescent="0.25">
      <c r="B38" s="134">
        <v>8</v>
      </c>
      <c r="C38" s="25" t="s">
        <v>1971</v>
      </c>
      <c r="D38" s="1007">
        <v>17547267.405517202</v>
      </c>
      <c r="E38" s="1007">
        <v>16708128.7147923</v>
      </c>
      <c r="F38" s="1009"/>
    </row>
    <row r="39" spans="2:6" ht="14.45" customHeight="1" x14ac:dyDescent="0.25">
      <c r="B39" s="134">
        <v>9</v>
      </c>
      <c r="C39" s="25" t="s">
        <v>1972</v>
      </c>
      <c r="D39" s="1007">
        <v>166474.73902666901</v>
      </c>
      <c r="E39" s="1007">
        <v>162559.61965099999</v>
      </c>
      <c r="F39" s="1009"/>
    </row>
    <row r="40" spans="2:6" ht="14.45" customHeight="1" x14ac:dyDescent="0.25">
      <c r="B40" s="134">
        <v>10</v>
      </c>
      <c r="C40" s="25" t="s">
        <v>1973</v>
      </c>
      <c r="D40" s="1007">
        <v>197498.87188776472</v>
      </c>
      <c r="E40" s="1007">
        <v>171738.1467062</v>
      </c>
      <c r="F40" s="1009"/>
    </row>
    <row r="41" spans="2:6" ht="14.45" customHeight="1" x14ac:dyDescent="0.25">
      <c r="B41" s="134">
        <v>11</v>
      </c>
      <c r="C41" s="17" t="s">
        <v>1974</v>
      </c>
      <c r="D41" s="1007">
        <v>293160.34608991124</v>
      </c>
      <c r="E41" s="1007">
        <v>208385.91898061999</v>
      </c>
      <c r="F41" s="1009" t="s">
        <v>2069</v>
      </c>
    </row>
    <row r="42" spans="2:6" ht="14.45" customHeight="1" x14ac:dyDescent="0.25">
      <c r="B42" s="134"/>
      <c r="C42" s="25"/>
      <c r="D42" s="1007">
        <v>0</v>
      </c>
      <c r="E42" s="1007">
        <v>0</v>
      </c>
      <c r="F42" s="1009"/>
    </row>
    <row r="43" spans="2:6" ht="14.45" customHeight="1" x14ac:dyDescent="0.25">
      <c r="B43" s="1032" t="s">
        <v>177</v>
      </c>
      <c r="C43" s="136" t="s">
        <v>390</v>
      </c>
      <c r="D43" s="1033">
        <v>290237462.77007955</v>
      </c>
      <c r="E43" s="1033">
        <v>289184857.47460228</v>
      </c>
      <c r="F43" s="1009"/>
    </row>
    <row r="44" spans="2:6" ht="14.45" customHeight="1" x14ac:dyDescent="0.25">
      <c r="B44" s="138" t="s">
        <v>232</v>
      </c>
      <c r="C44" s="139"/>
      <c r="D44" s="140"/>
      <c r="E44" s="140"/>
      <c r="F44" s="141"/>
    </row>
    <row r="45" spans="2:6" ht="14.45" customHeight="1" x14ac:dyDescent="0.25">
      <c r="B45" s="134">
        <v>1</v>
      </c>
      <c r="C45" s="25" t="s">
        <v>1958</v>
      </c>
      <c r="D45" s="1007">
        <v>14273076</v>
      </c>
      <c r="E45" s="1007">
        <v>15780308</v>
      </c>
      <c r="F45" s="1009" t="s">
        <v>2041</v>
      </c>
    </row>
    <row r="46" spans="2:6" ht="14.45" customHeight="1" x14ac:dyDescent="0.25">
      <c r="B46" s="134">
        <v>2</v>
      </c>
      <c r="C46" s="25" t="s">
        <v>1959</v>
      </c>
      <c r="D46" s="1007">
        <v>2326318</v>
      </c>
      <c r="E46" s="1007">
        <v>2584964</v>
      </c>
      <c r="F46" s="1009" t="s">
        <v>2041</v>
      </c>
    </row>
    <row r="47" spans="2:6" ht="14.45" customHeight="1" x14ac:dyDescent="0.25">
      <c r="B47" s="134">
        <v>3</v>
      </c>
      <c r="C47" s="25" t="s">
        <v>2061</v>
      </c>
      <c r="D47" s="1007">
        <v>8161949</v>
      </c>
      <c r="E47" s="1007">
        <v>8862024</v>
      </c>
      <c r="F47" s="1009" t="s">
        <v>2071</v>
      </c>
    </row>
    <row r="48" spans="2:6" ht="14.45" customHeight="1" x14ac:dyDescent="0.25">
      <c r="B48" s="134">
        <v>4</v>
      </c>
      <c r="C48" s="25" t="s">
        <v>2062</v>
      </c>
      <c r="D48" s="1007">
        <v>-1606423</v>
      </c>
      <c r="E48" s="1007">
        <v>-2695724</v>
      </c>
      <c r="F48" s="1008" t="s">
        <v>2040</v>
      </c>
    </row>
    <row r="49" spans="2:6" ht="14.45" customHeight="1" x14ac:dyDescent="0.25">
      <c r="B49" s="134">
        <v>5</v>
      </c>
      <c r="C49" s="25" t="s">
        <v>2063</v>
      </c>
      <c r="D49" s="1007">
        <v>11101210</v>
      </c>
      <c r="E49" s="1007">
        <v>11151746</v>
      </c>
      <c r="F49" s="1008" t="s">
        <v>2042</v>
      </c>
    </row>
    <row r="50" spans="2:6" ht="14.45" customHeight="1" x14ac:dyDescent="0.25">
      <c r="B50" s="134">
        <v>6</v>
      </c>
      <c r="C50" s="25" t="s">
        <v>2064</v>
      </c>
      <c r="D50" s="1007">
        <v>9557693</v>
      </c>
      <c r="E50" s="1007">
        <v>7980619</v>
      </c>
      <c r="F50" s="1008" t="s">
        <v>2043</v>
      </c>
    </row>
    <row r="51" spans="2:6" ht="14.45" customHeight="1" x14ac:dyDescent="0.25">
      <c r="B51" s="134">
        <v>7</v>
      </c>
      <c r="C51" s="25" t="s">
        <v>2065</v>
      </c>
      <c r="D51" s="1007">
        <v>4109505</v>
      </c>
      <c r="E51" s="1007">
        <v>4295213</v>
      </c>
      <c r="F51" s="992" t="s">
        <v>1912</v>
      </c>
    </row>
    <row r="52" spans="2:6" ht="14.45" customHeight="1" x14ac:dyDescent="0.25">
      <c r="B52" s="134">
        <v>8</v>
      </c>
      <c r="C52" s="25" t="s">
        <v>1964</v>
      </c>
      <c r="D52" s="1007">
        <v>2607647</v>
      </c>
      <c r="E52" s="1007">
        <v>1464884</v>
      </c>
      <c r="F52" s="1009" t="s">
        <v>2044</v>
      </c>
    </row>
    <row r="53" spans="2:6" ht="14.45" customHeight="1" x14ac:dyDescent="0.25">
      <c r="B53" s="134">
        <v>9</v>
      </c>
      <c r="C53" s="25" t="s">
        <v>2066</v>
      </c>
      <c r="D53" s="1115" t="s">
        <v>1912</v>
      </c>
      <c r="E53" s="1115" t="s">
        <v>1912</v>
      </c>
      <c r="F53" s="1009" t="s">
        <v>2045</v>
      </c>
    </row>
    <row r="54" spans="2:6" ht="14.45" customHeight="1" x14ac:dyDescent="0.25">
      <c r="B54" s="134">
        <v>10</v>
      </c>
      <c r="C54" s="25" t="s">
        <v>2067</v>
      </c>
      <c r="D54" s="1115" t="s">
        <v>1912</v>
      </c>
      <c r="E54" s="1115" t="s">
        <v>1912</v>
      </c>
      <c r="F54" s="1009" t="s">
        <v>2070</v>
      </c>
    </row>
    <row r="55" spans="2:6" ht="14.45" customHeight="1" x14ac:dyDescent="0.25">
      <c r="B55" s="1032" t="s">
        <v>177</v>
      </c>
      <c r="C55" s="136" t="s">
        <v>391</v>
      </c>
      <c r="D55" s="1033">
        <v>50530975.101870261</v>
      </c>
      <c r="E55" s="1033">
        <v>49424034.068649948</v>
      </c>
      <c r="F55" s="1009"/>
    </row>
  </sheetData>
  <mergeCells count="3">
    <mergeCell ref="B3:F5"/>
    <mergeCell ref="B9:F9"/>
    <mergeCell ref="B30:F30"/>
  </mergeCells>
  <pageMargins left="0.7" right="0.7" top="0.75" bottom="0.75" header="0.3" footer="0.3"/>
  <pageSetup paperSize="9" scale="50" orientation="landscape" r:id="rId1"/>
  <headerFooter>
    <oddHeader>&amp;CCS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G54"/>
  <sheetViews>
    <sheetView showGridLines="0" zoomScaleNormal="100" zoomScalePageLayoutView="110" workbookViewId="0">
      <selection activeCell="B3" sqref="B3:D3"/>
    </sheetView>
  </sheetViews>
  <sheetFormatPr defaultColWidth="9" defaultRowHeight="15" x14ac:dyDescent="0.25"/>
  <cols>
    <col min="1" max="1" width="3.7109375" customWidth="1"/>
    <col min="2" max="2" width="7.28515625" customWidth="1"/>
    <col min="3" max="3" width="97.28515625" bestFit="1" customWidth="1"/>
    <col min="4" max="4" width="24.42578125" bestFit="1" customWidth="1"/>
    <col min="5" max="7" width="24.42578125" customWidth="1"/>
  </cols>
  <sheetData>
    <row r="2" spans="2:7" ht="18.75" x14ac:dyDescent="0.25">
      <c r="B2" s="142" t="s">
        <v>251</v>
      </c>
    </row>
    <row r="3" spans="2:7" x14ac:dyDescent="0.25">
      <c r="B3" s="896"/>
      <c r="C3" s="896"/>
      <c r="D3" s="111" t="s">
        <v>6</v>
      </c>
      <c r="E3" s="937"/>
      <c r="F3" s="937"/>
      <c r="G3" s="937"/>
    </row>
    <row r="4" spans="2:7" ht="27" customHeight="1" thickBot="1" x14ac:dyDescent="0.3">
      <c r="B4" s="896"/>
      <c r="C4" s="897"/>
      <c r="D4" s="114" t="s">
        <v>392</v>
      </c>
      <c r="E4" s="1188"/>
      <c r="F4" s="1188"/>
      <c r="G4" s="1188"/>
    </row>
    <row r="5" spans="2:7" x14ac:dyDescent="0.25">
      <c r="B5" s="898">
        <v>1</v>
      </c>
      <c r="C5" s="899" t="s">
        <v>393</v>
      </c>
      <c r="D5" s="1189" t="s">
        <v>1871</v>
      </c>
      <c r="E5" s="1189" t="s">
        <v>1871</v>
      </c>
      <c r="F5" s="1189" t="s">
        <v>1871</v>
      </c>
      <c r="G5" s="1190" t="s">
        <v>1871</v>
      </c>
    </row>
    <row r="6" spans="2:7" x14ac:dyDescent="0.25">
      <c r="B6" s="898">
        <v>2</v>
      </c>
      <c r="C6" s="899" t="s">
        <v>394</v>
      </c>
      <c r="D6" s="1191" t="s">
        <v>1872</v>
      </c>
      <c r="E6" s="1192" t="s">
        <v>1873</v>
      </c>
      <c r="F6" s="1193" t="s">
        <v>1874</v>
      </c>
      <c r="G6" s="1194" t="s">
        <v>1875</v>
      </c>
    </row>
    <row r="7" spans="2:7" x14ac:dyDescent="0.25">
      <c r="B7" s="898" t="s">
        <v>395</v>
      </c>
      <c r="C7" s="899" t="s">
        <v>396</v>
      </c>
      <c r="D7" s="938" t="s">
        <v>1876</v>
      </c>
      <c r="E7" s="938" t="s">
        <v>1876</v>
      </c>
      <c r="F7" s="938" t="s">
        <v>1876</v>
      </c>
      <c r="G7" s="938" t="s">
        <v>1876</v>
      </c>
    </row>
    <row r="8" spans="2:7" x14ac:dyDescent="0.25">
      <c r="B8" s="898">
        <v>3</v>
      </c>
      <c r="C8" s="899" t="s">
        <v>397</v>
      </c>
      <c r="D8" s="939"/>
      <c r="E8" s="939"/>
      <c r="F8" s="939"/>
      <c r="G8" s="939"/>
    </row>
    <row r="9" spans="2:7" x14ac:dyDescent="0.25">
      <c r="B9" s="898" t="s">
        <v>398</v>
      </c>
      <c r="C9" s="899" t="s">
        <v>399</v>
      </c>
      <c r="D9" s="939"/>
      <c r="E9" s="939"/>
      <c r="F9" s="939"/>
      <c r="G9" s="939"/>
    </row>
    <row r="10" spans="2:7" x14ac:dyDescent="0.25">
      <c r="B10" s="898"/>
      <c r="C10" s="900" t="s">
        <v>400</v>
      </c>
      <c r="D10" s="939"/>
      <c r="E10" s="939"/>
      <c r="F10" s="939"/>
      <c r="G10" s="939"/>
    </row>
    <row r="11" spans="2:7" x14ac:dyDescent="0.25">
      <c r="B11" s="898">
        <v>4</v>
      </c>
      <c r="C11" s="899" t="s">
        <v>401</v>
      </c>
      <c r="D11" s="1195" t="s">
        <v>1877</v>
      </c>
      <c r="E11" s="1195" t="s">
        <v>1877</v>
      </c>
      <c r="F11" s="1195" t="s">
        <v>1877</v>
      </c>
      <c r="G11" s="1196" t="s">
        <v>1877</v>
      </c>
    </row>
    <row r="12" spans="2:7" x14ac:dyDescent="0.25">
      <c r="B12" s="898">
        <v>5</v>
      </c>
      <c r="C12" s="899" t="s">
        <v>402</v>
      </c>
      <c r="D12" s="1195" t="s">
        <v>1877</v>
      </c>
      <c r="E12" s="1195" t="s">
        <v>1877</v>
      </c>
      <c r="F12" s="1195" t="s">
        <v>1877</v>
      </c>
      <c r="G12" s="1196" t="s">
        <v>1877</v>
      </c>
    </row>
    <row r="13" spans="2:7" x14ac:dyDescent="0.25">
      <c r="B13" s="898">
        <v>6</v>
      </c>
      <c r="C13" s="899" t="s">
        <v>403</v>
      </c>
      <c r="D13" s="939"/>
      <c r="E13" s="939"/>
      <c r="F13" s="939"/>
      <c r="G13" s="939"/>
    </row>
    <row r="14" spans="2:7" ht="24.75" x14ac:dyDescent="0.25">
      <c r="B14" s="898">
        <v>7</v>
      </c>
      <c r="C14" s="899" t="s">
        <v>404</v>
      </c>
      <c r="D14" s="1195" t="s">
        <v>1878</v>
      </c>
      <c r="E14" s="1195" t="s">
        <v>1878</v>
      </c>
      <c r="F14" s="1195" t="s">
        <v>1878</v>
      </c>
      <c r="G14" s="1196" t="s">
        <v>1878</v>
      </c>
    </row>
    <row r="15" spans="2:7" x14ac:dyDescent="0.25">
      <c r="B15" s="898">
        <v>8</v>
      </c>
      <c r="C15" s="899" t="s">
        <v>405</v>
      </c>
      <c r="D15" s="939"/>
      <c r="E15" s="939"/>
      <c r="F15" s="939"/>
      <c r="G15" s="939"/>
    </row>
    <row r="16" spans="2:7" x14ac:dyDescent="0.25">
      <c r="B16" s="898">
        <v>9</v>
      </c>
      <c r="C16" s="899" t="s">
        <v>406</v>
      </c>
      <c r="D16" s="1195" t="s">
        <v>1879</v>
      </c>
      <c r="E16" s="1196" t="s">
        <v>1879</v>
      </c>
      <c r="F16" s="1197" t="s">
        <v>1880</v>
      </c>
      <c r="G16" s="1196" t="s">
        <v>1879</v>
      </c>
    </row>
    <row r="17" spans="2:7" x14ac:dyDescent="0.25">
      <c r="B17" s="898" t="s">
        <v>407</v>
      </c>
      <c r="C17" s="899" t="s">
        <v>408</v>
      </c>
      <c r="D17" s="1195" t="s">
        <v>1881</v>
      </c>
      <c r="E17" s="1196" t="s">
        <v>1882</v>
      </c>
      <c r="F17" s="1197" t="s">
        <v>1882</v>
      </c>
      <c r="G17" s="1196" t="s">
        <v>1882</v>
      </c>
    </row>
    <row r="18" spans="2:7" ht="36.75" x14ac:dyDescent="0.25">
      <c r="B18" s="898" t="s">
        <v>409</v>
      </c>
      <c r="C18" s="899" t="s">
        <v>410</v>
      </c>
      <c r="D18" s="1195" t="s">
        <v>1883</v>
      </c>
      <c r="E18" s="1196" t="s">
        <v>1883</v>
      </c>
      <c r="F18" s="1197" t="s">
        <v>1883</v>
      </c>
      <c r="G18" s="1196" t="s">
        <v>1883</v>
      </c>
    </row>
    <row r="19" spans="2:7" x14ac:dyDescent="0.25">
      <c r="B19" s="898">
        <v>10</v>
      </c>
      <c r="C19" s="899" t="s">
        <v>411</v>
      </c>
      <c r="D19" s="1195" t="s">
        <v>1884</v>
      </c>
      <c r="E19" s="1196" t="s">
        <v>1884</v>
      </c>
      <c r="F19" s="1197" t="s">
        <v>1884</v>
      </c>
      <c r="G19" s="1196" t="s">
        <v>1884</v>
      </c>
    </row>
    <row r="20" spans="2:7" x14ac:dyDescent="0.25">
      <c r="B20" s="898">
        <v>11</v>
      </c>
      <c r="C20" s="899" t="s">
        <v>412</v>
      </c>
      <c r="D20" s="1195" t="s">
        <v>1885</v>
      </c>
      <c r="E20" s="1196" t="s">
        <v>1886</v>
      </c>
      <c r="F20" s="1197" t="s">
        <v>1887</v>
      </c>
      <c r="G20" s="1196" t="s">
        <v>1888</v>
      </c>
    </row>
    <row r="21" spans="2:7" x14ac:dyDescent="0.25">
      <c r="B21" s="898">
        <v>12</v>
      </c>
      <c r="C21" s="899" t="s">
        <v>413</v>
      </c>
      <c r="D21" s="1195" t="s">
        <v>1889</v>
      </c>
      <c r="E21" s="1196" t="s">
        <v>1889</v>
      </c>
      <c r="F21" s="1197" t="s">
        <v>1889</v>
      </c>
      <c r="G21" s="1196" t="s">
        <v>1889</v>
      </c>
    </row>
    <row r="22" spans="2:7" x14ac:dyDescent="0.25">
      <c r="B22" s="898">
        <v>13</v>
      </c>
      <c r="C22" s="899" t="s">
        <v>414</v>
      </c>
      <c r="D22" s="1195" t="s">
        <v>1890</v>
      </c>
      <c r="E22" s="1196" t="s">
        <v>1890</v>
      </c>
      <c r="F22" s="1197" t="s">
        <v>1890</v>
      </c>
      <c r="G22" s="1196" t="s">
        <v>1890</v>
      </c>
    </row>
    <row r="23" spans="2:7" x14ac:dyDescent="0.25">
      <c r="B23" s="898">
        <v>14</v>
      </c>
      <c r="C23" s="899" t="s">
        <v>415</v>
      </c>
      <c r="D23" s="1195" t="s">
        <v>1891</v>
      </c>
      <c r="E23" s="1196" t="s">
        <v>1891</v>
      </c>
      <c r="F23" s="1197" t="s">
        <v>1891</v>
      </c>
      <c r="G23" s="1196" t="s">
        <v>1891</v>
      </c>
    </row>
    <row r="24" spans="2:7" ht="33.75" customHeight="1" x14ac:dyDescent="0.25">
      <c r="B24" s="898">
        <v>15</v>
      </c>
      <c r="C24" s="899" t="s">
        <v>416</v>
      </c>
      <c r="D24" s="1195" t="s">
        <v>1892</v>
      </c>
      <c r="E24" s="1196" t="s">
        <v>1892</v>
      </c>
      <c r="F24" s="1197" t="s">
        <v>1892</v>
      </c>
      <c r="G24" s="1196" t="s">
        <v>1892</v>
      </c>
    </row>
    <row r="25" spans="2:7" x14ac:dyDescent="0.25">
      <c r="B25" s="898">
        <v>16</v>
      </c>
      <c r="C25" s="899" t="s">
        <v>417</v>
      </c>
      <c r="D25" s="1195" t="s">
        <v>1893</v>
      </c>
      <c r="E25" s="1196" t="s">
        <v>1893</v>
      </c>
      <c r="F25" s="1197" t="s">
        <v>1893</v>
      </c>
      <c r="G25" s="1196" t="s">
        <v>1893</v>
      </c>
    </row>
    <row r="26" spans="2:7" x14ac:dyDescent="0.25">
      <c r="B26" s="901"/>
      <c r="C26" s="900" t="s">
        <v>418</v>
      </c>
      <c r="D26" s="940"/>
      <c r="E26" s="940"/>
      <c r="F26" s="940"/>
      <c r="G26" s="940"/>
    </row>
    <row r="27" spans="2:7" x14ac:dyDescent="0.25">
      <c r="B27" s="898">
        <v>17</v>
      </c>
      <c r="C27" s="899" t="s">
        <v>419</v>
      </c>
      <c r="D27" s="1195" t="s">
        <v>1894</v>
      </c>
      <c r="E27" s="1196" t="s">
        <v>1894</v>
      </c>
      <c r="F27" s="1197" t="s">
        <v>1894</v>
      </c>
      <c r="G27" s="1196" t="s">
        <v>1894</v>
      </c>
    </row>
    <row r="28" spans="2:7" x14ac:dyDescent="0.25">
      <c r="B28" s="898">
        <v>18</v>
      </c>
      <c r="C28" s="899" t="s">
        <v>420</v>
      </c>
      <c r="D28" s="1195" t="s">
        <v>1895</v>
      </c>
      <c r="E28" s="1196" t="s">
        <v>1896</v>
      </c>
      <c r="F28" s="1197" t="s">
        <v>1896</v>
      </c>
      <c r="G28" s="1196" t="s">
        <v>1897</v>
      </c>
    </row>
    <row r="29" spans="2:7" ht="192.75" x14ac:dyDescent="0.25">
      <c r="B29" s="898">
        <v>19</v>
      </c>
      <c r="C29" s="899" t="s">
        <v>421</v>
      </c>
      <c r="D29" s="1195" t="s">
        <v>1898</v>
      </c>
      <c r="E29" s="1196" t="s">
        <v>1899</v>
      </c>
      <c r="F29" s="1197" t="s">
        <v>1900</v>
      </c>
      <c r="G29" s="1196" t="s">
        <v>1900</v>
      </c>
    </row>
    <row r="30" spans="2:7" x14ac:dyDescent="0.25">
      <c r="B30" s="898" t="s">
        <v>284</v>
      </c>
      <c r="C30" s="899" t="s">
        <v>422</v>
      </c>
      <c r="D30" s="1195" t="s">
        <v>1901</v>
      </c>
      <c r="E30" s="1196" t="s">
        <v>1901</v>
      </c>
      <c r="F30" s="1197" t="s">
        <v>1901</v>
      </c>
      <c r="G30" s="1196" t="s">
        <v>1901</v>
      </c>
    </row>
    <row r="31" spans="2:7" x14ac:dyDescent="0.25">
      <c r="B31" s="898" t="s">
        <v>286</v>
      </c>
      <c r="C31" s="899" t="s">
        <v>423</v>
      </c>
      <c r="D31" s="1195" t="s">
        <v>1901</v>
      </c>
      <c r="E31" s="1196" t="s">
        <v>1901</v>
      </c>
      <c r="F31" s="1197" t="s">
        <v>1901</v>
      </c>
      <c r="G31" s="1196" t="s">
        <v>1901</v>
      </c>
    </row>
    <row r="32" spans="2:7" x14ac:dyDescent="0.25">
      <c r="B32" s="898">
        <v>21</v>
      </c>
      <c r="C32" s="899" t="s">
        <v>424</v>
      </c>
      <c r="D32" s="1195" t="s">
        <v>1902</v>
      </c>
      <c r="E32" s="1196" t="s">
        <v>1902</v>
      </c>
      <c r="F32" s="1197" t="s">
        <v>1902</v>
      </c>
      <c r="G32" s="1196" t="s">
        <v>1902</v>
      </c>
    </row>
    <row r="33" spans="2:7" x14ac:dyDescent="0.25">
      <c r="B33" s="898">
        <v>22</v>
      </c>
      <c r="C33" s="899" t="s">
        <v>425</v>
      </c>
      <c r="D33" s="1195" t="s">
        <v>1903</v>
      </c>
      <c r="E33" s="1196" t="s">
        <v>1903</v>
      </c>
      <c r="F33" s="1197" t="s">
        <v>1903</v>
      </c>
      <c r="G33" s="1196" t="s">
        <v>1903</v>
      </c>
    </row>
    <row r="34" spans="2:7" x14ac:dyDescent="0.25">
      <c r="B34" s="898">
        <v>23</v>
      </c>
      <c r="C34" s="899" t="s">
        <v>426</v>
      </c>
      <c r="D34" s="1195" t="s">
        <v>1904</v>
      </c>
      <c r="E34" s="1196" t="s">
        <v>1904</v>
      </c>
      <c r="F34" s="1197" t="s">
        <v>1904</v>
      </c>
      <c r="G34" s="1196" t="s">
        <v>1904</v>
      </c>
    </row>
    <row r="35" spans="2:7" x14ac:dyDescent="0.25">
      <c r="B35" s="898">
        <v>24</v>
      </c>
      <c r="C35" s="899" t="s">
        <v>427</v>
      </c>
      <c r="D35" s="939"/>
      <c r="E35" s="939"/>
      <c r="F35" s="939"/>
      <c r="G35" s="939"/>
    </row>
    <row r="36" spans="2:7" x14ac:dyDescent="0.25">
      <c r="B36" s="898">
        <v>25</v>
      </c>
      <c r="C36" s="899" t="s">
        <v>428</v>
      </c>
      <c r="D36" s="939"/>
      <c r="E36" s="939"/>
      <c r="F36" s="939"/>
      <c r="G36" s="939"/>
    </row>
    <row r="37" spans="2:7" x14ac:dyDescent="0.25">
      <c r="B37" s="898">
        <v>26</v>
      </c>
      <c r="C37" s="899" t="s">
        <v>429</v>
      </c>
      <c r="D37" s="939"/>
      <c r="E37" s="939"/>
      <c r="F37" s="939"/>
      <c r="G37" s="939"/>
    </row>
    <row r="38" spans="2:7" x14ac:dyDescent="0.25">
      <c r="B38" s="898">
        <v>27</v>
      </c>
      <c r="C38" s="899" t="s">
        <v>430</v>
      </c>
      <c r="D38" s="939"/>
      <c r="E38" s="939"/>
      <c r="F38" s="939"/>
      <c r="G38" s="939"/>
    </row>
    <row r="39" spans="2:7" x14ac:dyDescent="0.25">
      <c r="B39" s="898">
        <v>28</v>
      </c>
      <c r="C39" s="899" t="s">
        <v>431</v>
      </c>
      <c r="D39" s="939"/>
      <c r="E39" s="939"/>
      <c r="F39" s="939"/>
      <c r="G39" s="939"/>
    </row>
    <row r="40" spans="2:7" x14ac:dyDescent="0.25">
      <c r="B40" s="898">
        <v>29</v>
      </c>
      <c r="C40" s="899" t="s">
        <v>432</v>
      </c>
      <c r="D40" s="939"/>
      <c r="E40" s="939"/>
      <c r="F40" s="939"/>
      <c r="G40" s="939"/>
    </row>
    <row r="41" spans="2:7" x14ac:dyDescent="0.25">
      <c r="B41" s="898">
        <v>30</v>
      </c>
      <c r="C41" s="899" t="s">
        <v>433</v>
      </c>
      <c r="D41" s="1198" t="s">
        <v>1905</v>
      </c>
      <c r="E41" s="1198" t="s">
        <v>1905</v>
      </c>
      <c r="F41" s="1198" t="s">
        <v>1905</v>
      </c>
      <c r="G41" s="1199" t="s">
        <v>1905</v>
      </c>
    </row>
    <row r="42" spans="2:7" ht="60" x14ac:dyDescent="0.25">
      <c r="B42" s="898">
        <v>31</v>
      </c>
      <c r="C42" s="899" t="s">
        <v>434</v>
      </c>
      <c r="D42" s="1198" t="s">
        <v>1906</v>
      </c>
      <c r="E42" s="1198" t="s">
        <v>1906</v>
      </c>
      <c r="F42" s="1198" t="s">
        <v>1906</v>
      </c>
      <c r="G42" s="1199" t="s">
        <v>1906</v>
      </c>
    </row>
    <row r="43" spans="2:7" x14ac:dyDescent="0.25">
      <c r="B43" s="898">
        <v>32</v>
      </c>
      <c r="C43" s="899" t="s">
        <v>435</v>
      </c>
      <c r="D43" s="1198" t="s">
        <v>1907</v>
      </c>
      <c r="E43" s="1198" t="s">
        <v>1907</v>
      </c>
      <c r="F43" s="1198" t="s">
        <v>1907</v>
      </c>
      <c r="G43" s="1199" t="s">
        <v>1907</v>
      </c>
    </row>
    <row r="44" spans="2:7" x14ac:dyDescent="0.25">
      <c r="B44" s="898">
        <v>33</v>
      </c>
      <c r="C44" s="899" t="s">
        <v>436</v>
      </c>
      <c r="D44" s="1198" t="s">
        <v>1908</v>
      </c>
      <c r="E44" s="1198" t="s">
        <v>1908</v>
      </c>
      <c r="F44" s="1198" t="s">
        <v>1908</v>
      </c>
      <c r="G44" s="1199" t="s">
        <v>1908</v>
      </c>
    </row>
    <row r="45" spans="2:7" ht="409.5" x14ac:dyDescent="0.25">
      <c r="B45" s="898">
        <v>34</v>
      </c>
      <c r="C45" s="899" t="s">
        <v>437</v>
      </c>
      <c r="D45" s="1198" t="s">
        <v>1909</v>
      </c>
      <c r="E45" s="1198" t="s">
        <v>1909</v>
      </c>
      <c r="F45" s="1198" t="s">
        <v>1909</v>
      </c>
      <c r="G45" s="1199" t="s">
        <v>1909</v>
      </c>
    </row>
    <row r="46" spans="2:7" x14ac:dyDescent="0.25">
      <c r="B46" s="114" t="s">
        <v>438</v>
      </c>
      <c r="C46" s="113" t="s">
        <v>439</v>
      </c>
      <c r="D46" s="939"/>
      <c r="E46" s="939"/>
      <c r="F46" s="939"/>
      <c r="G46" s="939"/>
    </row>
    <row r="47" spans="2:7" x14ac:dyDescent="0.25">
      <c r="B47" s="114" t="s">
        <v>440</v>
      </c>
      <c r="C47" s="113" t="s">
        <v>441</v>
      </c>
      <c r="D47" s="939"/>
      <c r="E47" s="939"/>
      <c r="F47" s="939"/>
      <c r="G47" s="939"/>
    </row>
    <row r="48" spans="2:7" ht="24" x14ac:dyDescent="0.25">
      <c r="B48" s="898">
        <v>35</v>
      </c>
      <c r="C48" s="899" t="s">
        <v>442</v>
      </c>
      <c r="D48" s="1198" t="s">
        <v>1910</v>
      </c>
      <c r="E48" s="1200" t="s">
        <v>1910</v>
      </c>
      <c r="F48" s="1200" t="s">
        <v>1910</v>
      </c>
      <c r="G48" s="1200" t="s">
        <v>1910</v>
      </c>
    </row>
    <row r="49" spans="2:7" x14ac:dyDescent="0.25">
      <c r="B49" s="898">
        <v>36</v>
      </c>
      <c r="C49" s="899" t="s">
        <v>443</v>
      </c>
      <c r="D49" s="939"/>
      <c r="E49" s="939"/>
      <c r="F49" s="939"/>
      <c r="G49" s="939"/>
    </row>
    <row r="50" spans="2:7" x14ac:dyDescent="0.25">
      <c r="B50" s="898">
        <v>37</v>
      </c>
      <c r="C50" s="899" t="s">
        <v>444</v>
      </c>
      <c r="D50" s="939"/>
      <c r="E50" s="939"/>
      <c r="F50" s="939"/>
      <c r="G50" s="939"/>
    </row>
    <row r="51" spans="2:7" x14ac:dyDescent="0.25">
      <c r="B51" s="114" t="s">
        <v>445</v>
      </c>
      <c r="C51" s="113" t="s">
        <v>446</v>
      </c>
      <c r="D51" s="939"/>
      <c r="E51" s="939"/>
      <c r="F51" s="939"/>
      <c r="G51" s="939"/>
    </row>
    <row r="52" spans="2:7" ht="25.35" customHeight="1" x14ac:dyDescent="0.25">
      <c r="B52" s="1290" t="s">
        <v>447</v>
      </c>
      <c r="C52" s="1291"/>
      <c r="D52" s="1291"/>
      <c r="E52" s="1291"/>
      <c r="F52" s="1291"/>
      <c r="G52" s="1292"/>
    </row>
    <row r="53" spans="2:7" x14ac:dyDescent="0.25">
      <c r="B53" s="147"/>
    </row>
    <row r="54" spans="2:7" x14ac:dyDescent="0.25">
      <c r="B54" s="147"/>
    </row>
  </sheetData>
  <mergeCells count="1">
    <mergeCell ref="B52:G52"/>
  </mergeCells>
  <conditionalFormatting sqref="D5">
    <cfRule type="containsBlanks" dxfId="58" priority="51">
      <formula>LEN(TRIM(D5))=0</formula>
    </cfRule>
  </conditionalFormatting>
  <conditionalFormatting sqref="E5">
    <cfRule type="containsBlanks" dxfId="57" priority="50">
      <formula>LEN(TRIM(E5))=0</formula>
    </cfRule>
  </conditionalFormatting>
  <conditionalFormatting sqref="F5">
    <cfRule type="containsBlanks" dxfId="56" priority="49">
      <formula>LEN(TRIM(F5))=0</formula>
    </cfRule>
  </conditionalFormatting>
  <conditionalFormatting sqref="G5">
    <cfRule type="containsBlanks" dxfId="55" priority="48">
      <formula>LEN(TRIM(G5))=0</formula>
    </cfRule>
  </conditionalFormatting>
  <conditionalFormatting sqref="D6">
    <cfRule type="containsBlanks" dxfId="54" priority="47">
      <formula>LEN(TRIM(D6))=0</formula>
    </cfRule>
  </conditionalFormatting>
  <conditionalFormatting sqref="D48">
    <cfRule type="containsBlanks" dxfId="53" priority="4">
      <formula>LEN(TRIM(D48))=0</formula>
    </cfRule>
  </conditionalFormatting>
  <conditionalFormatting sqref="D11:D12">
    <cfRule type="containsBlanks" dxfId="52" priority="46">
      <formula>LEN(TRIM(D11))=0</formula>
    </cfRule>
  </conditionalFormatting>
  <conditionalFormatting sqref="E11:E12">
    <cfRule type="containsBlanks" dxfId="51" priority="45">
      <formula>LEN(TRIM(E11))=0</formula>
    </cfRule>
  </conditionalFormatting>
  <conditionalFormatting sqref="F11:F12">
    <cfRule type="containsBlanks" dxfId="50" priority="44">
      <formula>LEN(TRIM(F11))=0</formula>
    </cfRule>
  </conditionalFormatting>
  <conditionalFormatting sqref="G11:G12">
    <cfRule type="containsBlanks" dxfId="49" priority="43">
      <formula>LEN(TRIM(G11))=0</formula>
    </cfRule>
  </conditionalFormatting>
  <conditionalFormatting sqref="D14">
    <cfRule type="containsBlanks" dxfId="48" priority="42">
      <formula>LEN(TRIM(D14))=0</formula>
    </cfRule>
  </conditionalFormatting>
  <conditionalFormatting sqref="E14">
    <cfRule type="containsBlanks" dxfId="47" priority="41">
      <formula>LEN(TRIM(E14))=0</formula>
    </cfRule>
  </conditionalFormatting>
  <conditionalFormatting sqref="F14">
    <cfRule type="containsBlanks" dxfId="46" priority="40">
      <formula>LEN(TRIM(F14))=0</formula>
    </cfRule>
  </conditionalFormatting>
  <conditionalFormatting sqref="G14">
    <cfRule type="containsBlanks" dxfId="45" priority="39">
      <formula>LEN(TRIM(G14))=0</formula>
    </cfRule>
  </conditionalFormatting>
  <conditionalFormatting sqref="D16">
    <cfRule type="containsBlanks" dxfId="44" priority="38">
      <formula>LEN(TRIM(D16))=0</formula>
    </cfRule>
  </conditionalFormatting>
  <conditionalFormatting sqref="D17:D20">
    <cfRule type="containsBlanks" dxfId="43" priority="37">
      <formula>LEN(TRIM(D17))=0</formula>
    </cfRule>
  </conditionalFormatting>
  <conditionalFormatting sqref="D21:D24">
    <cfRule type="containsBlanks" dxfId="42" priority="36">
      <formula>LEN(TRIM(D21))=0</formula>
    </cfRule>
  </conditionalFormatting>
  <conditionalFormatting sqref="D25">
    <cfRule type="containsBlanks" dxfId="41" priority="35">
      <formula>LEN(TRIM(D25))=0</formula>
    </cfRule>
  </conditionalFormatting>
  <conditionalFormatting sqref="D27:D28">
    <cfRule type="containsBlanks" dxfId="40" priority="34">
      <formula>LEN(TRIM(D27))=0</formula>
    </cfRule>
  </conditionalFormatting>
  <conditionalFormatting sqref="D30:D31">
    <cfRule type="containsBlanks" dxfId="39" priority="33">
      <formula>LEN(TRIM(D30))=0</formula>
    </cfRule>
  </conditionalFormatting>
  <conditionalFormatting sqref="E30">
    <cfRule type="containsBlanks" dxfId="38" priority="32">
      <formula>LEN(TRIM(E30))=0</formula>
    </cfRule>
  </conditionalFormatting>
  <conditionalFormatting sqref="F30">
    <cfRule type="containsBlanks" dxfId="37" priority="31">
      <formula>LEN(TRIM(F30))=0</formula>
    </cfRule>
  </conditionalFormatting>
  <conditionalFormatting sqref="E31">
    <cfRule type="containsBlanks" dxfId="36" priority="30">
      <formula>LEN(TRIM(E31))=0</formula>
    </cfRule>
  </conditionalFormatting>
  <conditionalFormatting sqref="F31">
    <cfRule type="containsBlanks" dxfId="35" priority="29">
      <formula>LEN(TRIM(F31))=0</formula>
    </cfRule>
  </conditionalFormatting>
  <conditionalFormatting sqref="D32">
    <cfRule type="containsBlanks" dxfId="34" priority="28">
      <formula>LEN(TRIM(D32))=0</formula>
    </cfRule>
  </conditionalFormatting>
  <conditionalFormatting sqref="D33:D34">
    <cfRule type="containsBlanks" dxfId="33" priority="27">
      <formula>LEN(TRIM(D33))=0</formula>
    </cfRule>
  </conditionalFormatting>
  <conditionalFormatting sqref="G30">
    <cfRule type="containsBlanks" dxfId="32" priority="26">
      <formula>LEN(TRIM(G30))=0</formula>
    </cfRule>
  </conditionalFormatting>
  <conditionalFormatting sqref="G31">
    <cfRule type="containsBlanks" dxfId="31" priority="25">
      <formula>LEN(TRIM(G31))=0</formula>
    </cfRule>
  </conditionalFormatting>
  <conditionalFormatting sqref="D41">
    <cfRule type="containsBlanks" dxfId="30" priority="24">
      <formula>LEN(TRIM(D41))=0</formula>
    </cfRule>
  </conditionalFormatting>
  <conditionalFormatting sqref="D42">
    <cfRule type="containsBlanks" dxfId="29" priority="23">
      <formula>LEN(TRIM(D42))=0</formula>
    </cfRule>
  </conditionalFormatting>
  <conditionalFormatting sqref="D43">
    <cfRule type="containsBlanks" dxfId="28" priority="22">
      <formula>LEN(TRIM(D43))=0</formula>
    </cfRule>
  </conditionalFormatting>
  <conditionalFormatting sqref="D44">
    <cfRule type="containsBlanks" dxfId="27" priority="21">
      <formula>LEN(TRIM(D44))=0</formula>
    </cfRule>
  </conditionalFormatting>
  <conditionalFormatting sqref="D45">
    <cfRule type="containsBlanks" dxfId="26" priority="20">
      <formula>LEN(TRIM(D45))=0</formula>
    </cfRule>
  </conditionalFormatting>
  <conditionalFormatting sqref="E41">
    <cfRule type="containsBlanks" dxfId="25" priority="19">
      <formula>LEN(TRIM(E41))=0</formula>
    </cfRule>
  </conditionalFormatting>
  <conditionalFormatting sqref="E42">
    <cfRule type="containsBlanks" dxfId="24" priority="18">
      <formula>LEN(TRIM(E42))=0</formula>
    </cfRule>
  </conditionalFormatting>
  <conditionalFormatting sqref="E43">
    <cfRule type="containsBlanks" dxfId="23" priority="17">
      <formula>LEN(TRIM(E43))=0</formula>
    </cfRule>
  </conditionalFormatting>
  <conditionalFormatting sqref="E44">
    <cfRule type="containsBlanks" dxfId="22" priority="16">
      <formula>LEN(TRIM(E44))=0</formula>
    </cfRule>
  </conditionalFormatting>
  <conditionalFormatting sqref="E45">
    <cfRule type="containsBlanks" dxfId="21" priority="15">
      <formula>LEN(TRIM(E45))=0</formula>
    </cfRule>
  </conditionalFormatting>
  <conditionalFormatting sqref="F41">
    <cfRule type="containsBlanks" dxfId="20" priority="14">
      <formula>LEN(TRIM(F41))=0</formula>
    </cfRule>
  </conditionalFormatting>
  <conditionalFormatting sqref="F42">
    <cfRule type="containsBlanks" dxfId="19" priority="13">
      <formula>LEN(TRIM(F42))=0</formula>
    </cfRule>
  </conditionalFormatting>
  <conditionalFormatting sqref="F43">
    <cfRule type="containsBlanks" dxfId="18" priority="12">
      <formula>LEN(TRIM(F43))=0</formula>
    </cfRule>
  </conditionalFormatting>
  <conditionalFormatting sqref="F44">
    <cfRule type="containsBlanks" dxfId="17" priority="11">
      <formula>LEN(TRIM(F44))=0</formula>
    </cfRule>
  </conditionalFormatting>
  <conditionalFormatting sqref="F45">
    <cfRule type="containsBlanks" dxfId="16" priority="10">
      <formula>LEN(TRIM(F45))=0</formula>
    </cfRule>
  </conditionalFormatting>
  <conditionalFormatting sqref="G41">
    <cfRule type="containsBlanks" dxfId="15" priority="9">
      <formula>LEN(TRIM(G41))=0</formula>
    </cfRule>
  </conditionalFormatting>
  <conditionalFormatting sqref="G42">
    <cfRule type="containsBlanks" dxfId="14" priority="8">
      <formula>LEN(TRIM(G42))=0</formula>
    </cfRule>
  </conditionalFormatting>
  <conditionalFormatting sqref="G43">
    <cfRule type="containsBlanks" dxfId="13" priority="7">
      <formula>LEN(TRIM(G43))=0</formula>
    </cfRule>
  </conditionalFormatting>
  <conditionalFormatting sqref="G44">
    <cfRule type="containsBlanks" dxfId="12" priority="6">
      <formula>LEN(TRIM(G44))=0</formula>
    </cfRule>
  </conditionalFormatting>
  <conditionalFormatting sqref="G45">
    <cfRule type="containsBlanks" dxfId="11" priority="5">
      <formula>LEN(TRIM(G45))=0</formula>
    </cfRule>
  </conditionalFormatting>
  <pageMargins left="0.7" right="0.7" top="0.75" bottom="0.75" header="0.3" footer="0.3"/>
  <pageSetup paperSize="9" scale="37" orientation="landscape" r:id="rId1"/>
  <headerFooter>
    <oddHeader>&amp;CCS
Příloha VII</oddHeader>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heetViews>
  <sheetFormatPr defaultRowHeight="15" x14ac:dyDescent="0.25"/>
  <cols>
    <col min="12" max="12" width="62" customWidth="1"/>
  </cols>
  <sheetData>
    <row r="2" spans="2:12" x14ac:dyDescent="0.25">
      <c r="B2" t="s">
        <v>1680</v>
      </c>
    </row>
    <row r="3" spans="2:12" x14ac:dyDescent="0.25">
      <c r="B3" t="s">
        <v>1681</v>
      </c>
    </row>
    <row r="5" spans="2:12" x14ac:dyDescent="0.25">
      <c r="B5" s="1247" t="s">
        <v>448</v>
      </c>
      <c r="C5" s="1248"/>
      <c r="D5" s="1248"/>
      <c r="E5" s="1248"/>
      <c r="F5" s="1248"/>
      <c r="G5" s="1248"/>
      <c r="H5" s="1248"/>
      <c r="I5" s="1248"/>
      <c r="J5" s="1248"/>
      <c r="K5" s="1248"/>
      <c r="L5" s="1249"/>
    </row>
    <row r="6" spans="2:12" x14ac:dyDescent="0.25">
      <c r="B6" s="1220" t="s">
        <v>449</v>
      </c>
      <c r="C6" s="1221"/>
      <c r="D6" s="1221"/>
      <c r="E6" s="1221"/>
      <c r="F6" s="1221"/>
      <c r="G6" s="1221"/>
      <c r="H6" s="1221"/>
      <c r="I6" s="1221"/>
      <c r="J6" s="1221"/>
      <c r="K6" s="1221"/>
      <c r="L6" s="1222"/>
    </row>
    <row r="7" spans="2:12" ht="22.5" customHeight="1" x14ac:dyDescent="0.25">
      <c r="B7" s="1213"/>
      <c r="C7" s="1213"/>
      <c r="D7" s="1213"/>
      <c r="E7" s="1213"/>
      <c r="F7" s="1213"/>
      <c r="G7" s="1213"/>
      <c r="H7" s="1213"/>
      <c r="I7" s="1213"/>
      <c r="J7" s="1213"/>
      <c r="K7" s="1213"/>
      <c r="L7" s="1213"/>
    </row>
    <row r="8" spans="2:12" ht="22.5" customHeight="1" x14ac:dyDescent="0.25">
      <c r="B8" s="1214"/>
      <c r="C8" s="1214"/>
      <c r="D8" s="1214"/>
      <c r="E8" s="1214"/>
      <c r="F8" s="1214"/>
      <c r="G8" s="1214"/>
      <c r="H8" s="1214"/>
      <c r="I8" s="1214"/>
      <c r="J8" s="1214"/>
      <c r="K8" s="1214"/>
      <c r="L8" s="1214"/>
    </row>
    <row r="9" spans="2:12" ht="22.5" customHeight="1" x14ac:dyDescent="0.25">
      <c r="B9" s="1213"/>
      <c r="C9" s="1213"/>
      <c r="D9" s="1213"/>
      <c r="E9" s="1213"/>
      <c r="F9" s="1213"/>
      <c r="G9" s="1213"/>
      <c r="H9" s="1213"/>
      <c r="I9" s="1213"/>
      <c r="J9" s="1213"/>
      <c r="K9" s="1213"/>
      <c r="L9" s="1213"/>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0" orientation="landscape" verticalDpi="1200" r:id="rId1"/>
  <headerFooter>
    <oddHeader>&amp;CCS
Příloha IX</oddHeader>
    <oddFooter>&amp;C1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3:O69"/>
  <sheetViews>
    <sheetView showGridLines="0" zoomScaleNormal="100" workbookViewId="0">
      <selection activeCell="B3" sqref="B3:D3"/>
    </sheetView>
  </sheetViews>
  <sheetFormatPr defaultColWidth="9.28515625" defaultRowHeight="15" x14ac:dyDescent="0.25"/>
  <cols>
    <col min="1" max="1" width="4" bestFit="1" customWidth="1"/>
    <col min="2" max="2" width="16" customWidth="1"/>
    <col min="3" max="3" width="18.5703125" customWidth="1"/>
    <col min="4" max="4" width="15.5703125" customWidth="1"/>
    <col min="5" max="5" width="22.5703125" customWidth="1"/>
    <col min="6" max="6" width="21" customWidth="1"/>
    <col min="7" max="7" width="14.42578125" customWidth="1"/>
    <col min="8" max="8" width="11" customWidth="1"/>
    <col min="9" max="9" width="14" customWidth="1"/>
    <col min="10" max="10" width="25.7109375" bestFit="1" customWidth="1"/>
    <col min="11" max="11" width="27.7109375" customWidth="1"/>
    <col min="12" max="12" width="13.5703125" customWidth="1"/>
    <col min="13" max="13" width="13.28515625" customWidth="1"/>
    <col min="14" max="14" width="11.42578125" customWidth="1"/>
    <col min="15" max="15" width="14.5703125" customWidth="1"/>
    <col min="16" max="16" width="3.28515625" customWidth="1"/>
  </cols>
  <sheetData>
    <row r="3" spans="1:15" x14ac:dyDescent="0.25">
      <c r="B3" s="148" t="s">
        <v>448</v>
      </c>
    </row>
    <row r="4" spans="1:15" ht="18.75" x14ac:dyDescent="0.25">
      <c r="B4" s="54"/>
    </row>
    <row r="6" spans="1:15" s="1" customFormat="1" x14ac:dyDescent="0.25">
      <c r="A6" s="3"/>
      <c r="B6" s="3"/>
      <c r="C6" s="149" t="s">
        <v>6</v>
      </c>
      <c r="D6" s="149" t="s">
        <v>7</v>
      </c>
      <c r="E6" s="149" t="s">
        <v>8</v>
      </c>
      <c r="F6" s="149" t="s">
        <v>43</v>
      </c>
      <c r="G6" s="149" t="s">
        <v>44</v>
      </c>
      <c r="H6" s="149" t="s">
        <v>165</v>
      </c>
      <c r="I6" s="149" t="s">
        <v>166</v>
      </c>
      <c r="J6" s="149" t="s">
        <v>198</v>
      </c>
      <c r="K6" s="149" t="s">
        <v>450</v>
      </c>
      <c r="L6" s="149" t="s">
        <v>451</v>
      </c>
      <c r="M6" s="149" t="s">
        <v>452</v>
      </c>
      <c r="N6" s="149" t="s">
        <v>453</v>
      </c>
      <c r="O6" s="149" t="s">
        <v>454</v>
      </c>
    </row>
    <row r="7" spans="1:15" s="1" customFormat="1" ht="15.75" customHeight="1" x14ac:dyDescent="0.25">
      <c r="A7" s="3"/>
      <c r="B7" s="3"/>
      <c r="C7" s="1296" t="s">
        <v>455</v>
      </c>
      <c r="D7" s="1297"/>
      <c r="E7" s="1296" t="s">
        <v>456</v>
      </c>
      <c r="F7" s="1297"/>
      <c r="G7" s="1293" t="s">
        <v>457</v>
      </c>
      <c r="H7" s="1293" t="s">
        <v>458</v>
      </c>
      <c r="I7" s="1296" t="s">
        <v>459</v>
      </c>
      <c r="J7" s="1300"/>
      <c r="K7" s="1300"/>
      <c r="L7" s="1297"/>
      <c r="M7" s="1293" t="s">
        <v>460</v>
      </c>
      <c r="N7" s="1293" t="s">
        <v>461</v>
      </c>
      <c r="O7" s="1293" t="s">
        <v>462</v>
      </c>
    </row>
    <row r="8" spans="1:15" s="1" customFormat="1" x14ac:dyDescent="0.25">
      <c r="A8" s="3"/>
      <c r="B8" s="3"/>
      <c r="C8" s="1298"/>
      <c r="D8" s="1299"/>
      <c r="E8" s="1298"/>
      <c r="F8" s="1299"/>
      <c r="G8" s="1294"/>
      <c r="H8" s="1294"/>
      <c r="I8" s="1298"/>
      <c r="J8" s="1301"/>
      <c r="K8" s="1301"/>
      <c r="L8" s="1302"/>
      <c r="M8" s="1294"/>
      <c r="N8" s="1294"/>
      <c r="O8" s="1294"/>
    </row>
    <row r="9" spans="1:15" s="1" customFormat="1" ht="48" x14ac:dyDescent="0.25">
      <c r="A9" s="3"/>
      <c r="B9" s="3"/>
      <c r="C9" s="149" t="s">
        <v>463</v>
      </c>
      <c r="D9" s="149" t="s">
        <v>464</v>
      </c>
      <c r="E9" s="149" t="s">
        <v>465</v>
      </c>
      <c r="F9" s="149" t="s">
        <v>466</v>
      </c>
      <c r="G9" s="1295"/>
      <c r="H9" s="1295"/>
      <c r="I9" s="150" t="s">
        <v>467</v>
      </c>
      <c r="J9" s="150" t="s">
        <v>456</v>
      </c>
      <c r="K9" s="150" t="s">
        <v>468</v>
      </c>
      <c r="L9" s="151" t="s">
        <v>469</v>
      </c>
      <c r="M9" s="1295"/>
      <c r="N9" s="1295"/>
      <c r="O9" s="1295"/>
    </row>
    <row r="10" spans="1:15" s="1" customFormat="1" ht="24" x14ac:dyDescent="0.25">
      <c r="A10" s="152" t="s">
        <v>470</v>
      </c>
      <c r="B10" s="153" t="s">
        <v>471</v>
      </c>
      <c r="C10" s="154"/>
      <c r="D10" s="154"/>
      <c r="E10" s="154"/>
      <c r="F10" s="154"/>
      <c r="G10" s="154"/>
      <c r="H10" s="154"/>
      <c r="I10" s="154"/>
      <c r="J10" s="154"/>
      <c r="K10" s="154"/>
      <c r="L10" s="154"/>
      <c r="M10" s="154"/>
      <c r="N10" s="155"/>
      <c r="O10" s="155"/>
    </row>
    <row r="11" spans="1:15" s="1" customFormat="1" x14ac:dyDescent="0.25">
      <c r="A11" s="152" t="s">
        <v>1916</v>
      </c>
      <c r="B11" s="983" t="s">
        <v>1927</v>
      </c>
      <c r="C11" s="972">
        <v>51518022.236860447</v>
      </c>
      <c r="D11" s="972">
        <v>53652847.494512774</v>
      </c>
      <c r="E11" s="972">
        <v>1111227.0561367997</v>
      </c>
      <c r="F11" s="972">
        <v>0</v>
      </c>
      <c r="G11" s="972">
        <v>0</v>
      </c>
      <c r="H11" s="973">
        <v>0</v>
      </c>
      <c r="I11" s="972">
        <v>4292227.7995610218</v>
      </c>
      <c r="J11" s="972">
        <v>104636.877263616</v>
      </c>
      <c r="K11" s="972">
        <v>0</v>
      </c>
      <c r="L11" s="972">
        <v>4396864.6768246377</v>
      </c>
      <c r="M11" s="973">
        <v>54960808.460307971</v>
      </c>
      <c r="N11" s="977">
        <v>2.5290393952583502E-3</v>
      </c>
      <c r="O11" s="977">
        <v>5.0000000000000001E-3</v>
      </c>
    </row>
    <row r="12" spans="1:15" s="1" customFormat="1" x14ac:dyDescent="0.25">
      <c r="A12" s="152" t="s">
        <v>1917</v>
      </c>
      <c r="B12" s="983" t="s">
        <v>1928</v>
      </c>
      <c r="C12" s="972">
        <v>184469.00603999998</v>
      </c>
      <c r="D12" s="972">
        <v>184469.00603999998</v>
      </c>
      <c r="E12" s="972">
        <v>0</v>
      </c>
      <c r="F12" s="972">
        <v>0</v>
      </c>
      <c r="G12" s="972">
        <v>0</v>
      </c>
      <c r="H12" s="973">
        <v>0</v>
      </c>
      <c r="I12" s="972">
        <v>14757.520483199998</v>
      </c>
      <c r="J12" s="972">
        <v>0</v>
      </c>
      <c r="K12" s="972">
        <v>0</v>
      </c>
      <c r="L12" s="972">
        <v>14757.520483199998</v>
      </c>
      <c r="M12" s="973">
        <v>184469.00603999998</v>
      </c>
      <c r="N12" s="977">
        <v>0</v>
      </c>
      <c r="O12" s="977">
        <v>0</v>
      </c>
    </row>
    <row r="13" spans="1:15" s="1" customFormat="1" x14ac:dyDescent="0.25">
      <c r="A13" s="152" t="s">
        <v>1918</v>
      </c>
      <c r="B13" s="983" t="s">
        <v>1929</v>
      </c>
      <c r="C13" s="972">
        <v>333.17247700000001</v>
      </c>
      <c r="D13" s="972">
        <v>66.634495400000006</v>
      </c>
      <c r="E13" s="972">
        <v>0</v>
      </c>
      <c r="F13" s="972">
        <v>0</v>
      </c>
      <c r="G13" s="972">
        <v>0</v>
      </c>
      <c r="H13" s="973">
        <v>0</v>
      </c>
      <c r="I13" s="972">
        <v>5.3307596320000004</v>
      </c>
      <c r="J13" s="972">
        <v>0</v>
      </c>
      <c r="K13" s="972">
        <v>0</v>
      </c>
      <c r="L13" s="972">
        <v>5.3307596320000004</v>
      </c>
      <c r="M13" s="973">
        <v>66.634495400000006</v>
      </c>
      <c r="N13" s="977">
        <v>0</v>
      </c>
      <c r="O13" s="977">
        <v>0.01</v>
      </c>
    </row>
    <row r="14" spans="1:15" s="1" customFormat="1" x14ac:dyDescent="0.25">
      <c r="A14" s="152" t="s">
        <v>1919</v>
      </c>
      <c r="B14" s="983" t="s">
        <v>1930</v>
      </c>
      <c r="C14" s="972">
        <v>86442802.48630625</v>
      </c>
      <c r="D14" s="972">
        <v>73126912.02664721</v>
      </c>
      <c r="E14" s="972">
        <v>544971.44311940018</v>
      </c>
      <c r="F14" s="972">
        <v>0</v>
      </c>
      <c r="G14" s="972">
        <v>0</v>
      </c>
      <c r="H14" s="973">
        <v>0</v>
      </c>
      <c r="I14" s="972">
        <v>5850152.9621317778</v>
      </c>
      <c r="J14" s="972">
        <v>54134.375482880008</v>
      </c>
      <c r="K14" s="972">
        <v>0</v>
      </c>
      <c r="L14" s="972">
        <v>5904287.3376146574</v>
      </c>
      <c r="M14" s="973">
        <v>73803591.720183223</v>
      </c>
      <c r="N14" s="977">
        <v>3.3960961674482002E-3</v>
      </c>
      <c r="O14" s="977">
        <v>0.01</v>
      </c>
    </row>
    <row r="15" spans="1:15" s="1" customFormat="1" x14ac:dyDescent="0.25">
      <c r="A15" s="152" t="s">
        <v>753</v>
      </c>
      <c r="B15" s="983" t="s">
        <v>1931</v>
      </c>
      <c r="C15" s="972">
        <v>511.37020000000001</v>
      </c>
      <c r="D15" s="972">
        <v>511.37020000000001</v>
      </c>
      <c r="E15" s="972">
        <v>0</v>
      </c>
      <c r="F15" s="972">
        <v>0</v>
      </c>
      <c r="G15" s="972">
        <v>0</v>
      </c>
      <c r="H15" s="973">
        <v>0</v>
      </c>
      <c r="I15" s="972">
        <v>40.909616</v>
      </c>
      <c r="J15" s="972">
        <v>0</v>
      </c>
      <c r="K15" s="972">
        <v>0</v>
      </c>
      <c r="L15" s="972">
        <v>40.909616</v>
      </c>
      <c r="M15" s="973">
        <v>511.37020000000001</v>
      </c>
      <c r="N15" s="977">
        <v>0</v>
      </c>
      <c r="O15" s="977">
        <v>0</v>
      </c>
    </row>
    <row r="16" spans="1:15" x14ac:dyDescent="0.25">
      <c r="A16" s="152" t="s">
        <v>1920</v>
      </c>
      <c r="B16" s="983" t="s">
        <v>1932</v>
      </c>
      <c r="C16" s="972">
        <v>3520085.5075395997</v>
      </c>
      <c r="D16" s="972">
        <v>4989439.1362699242</v>
      </c>
      <c r="E16" s="972">
        <v>1697.5365317000001</v>
      </c>
      <c r="F16" s="972">
        <v>0</v>
      </c>
      <c r="G16" s="972">
        <v>0</v>
      </c>
      <c r="H16" s="973">
        <v>0</v>
      </c>
      <c r="I16" s="972">
        <v>399155.13090159395</v>
      </c>
      <c r="J16" s="972">
        <v>137.36688502400003</v>
      </c>
      <c r="K16" s="972">
        <v>0</v>
      </c>
      <c r="L16" s="972">
        <v>399292.49778661795</v>
      </c>
      <c r="M16" s="973">
        <v>4991156.2223327244</v>
      </c>
      <c r="N16" s="977">
        <v>0</v>
      </c>
      <c r="O16" s="977">
        <v>0</v>
      </c>
    </row>
    <row r="17" spans="1:15" x14ac:dyDescent="0.25">
      <c r="A17" s="152" t="s">
        <v>1921</v>
      </c>
      <c r="B17" s="983" t="s">
        <v>1933</v>
      </c>
      <c r="C17" s="972">
        <v>907.31566859999998</v>
      </c>
      <c r="D17" s="972">
        <v>780.29081371999996</v>
      </c>
      <c r="E17" s="972">
        <v>0</v>
      </c>
      <c r="F17" s="972">
        <v>0</v>
      </c>
      <c r="G17" s="972">
        <v>0</v>
      </c>
      <c r="H17" s="973">
        <v>0</v>
      </c>
      <c r="I17" s="972">
        <v>62.423265097600002</v>
      </c>
      <c r="J17" s="972">
        <v>0</v>
      </c>
      <c r="K17" s="972">
        <v>0</v>
      </c>
      <c r="L17" s="972">
        <v>62.423265097600002</v>
      </c>
      <c r="M17" s="973">
        <v>780.29081372000007</v>
      </c>
      <c r="N17" s="977">
        <v>0</v>
      </c>
      <c r="O17" s="977">
        <v>0</v>
      </c>
    </row>
    <row r="18" spans="1:15" x14ac:dyDescent="0.25">
      <c r="A18" s="152" t="s">
        <v>1922</v>
      </c>
      <c r="B18" s="983" t="s">
        <v>1934</v>
      </c>
      <c r="C18" s="972">
        <v>2118323.2981112315</v>
      </c>
      <c r="D18" s="972">
        <v>2083363.3722836396</v>
      </c>
      <c r="E18" s="972">
        <v>0</v>
      </c>
      <c r="F18" s="972">
        <v>0</v>
      </c>
      <c r="G18" s="972">
        <v>0</v>
      </c>
      <c r="H18" s="973">
        <v>0</v>
      </c>
      <c r="I18" s="972">
        <v>166669.06978269119</v>
      </c>
      <c r="J18" s="972">
        <v>0</v>
      </c>
      <c r="K18" s="972">
        <v>0</v>
      </c>
      <c r="L18" s="972">
        <v>166669.06978269119</v>
      </c>
      <c r="M18" s="973">
        <v>2083363.3722836399</v>
      </c>
      <c r="N18" s="977">
        <v>0</v>
      </c>
      <c r="O18" s="977">
        <v>0</v>
      </c>
    </row>
    <row r="19" spans="1:15" x14ac:dyDescent="0.25">
      <c r="A19" s="152" t="s">
        <v>1923</v>
      </c>
      <c r="B19" s="983" t="s">
        <v>1935</v>
      </c>
      <c r="C19" s="972">
        <v>856459.61649964552</v>
      </c>
      <c r="D19" s="972">
        <v>856460.79349634552</v>
      </c>
      <c r="E19" s="972">
        <v>0</v>
      </c>
      <c r="F19" s="972">
        <v>0</v>
      </c>
      <c r="G19" s="972">
        <v>0</v>
      </c>
      <c r="H19" s="973">
        <v>0</v>
      </c>
      <c r="I19" s="972">
        <v>68516.863479707637</v>
      </c>
      <c r="J19" s="972">
        <v>0</v>
      </c>
      <c r="K19" s="972">
        <v>0</v>
      </c>
      <c r="L19" s="972">
        <v>68516.863479707637</v>
      </c>
      <c r="M19" s="973">
        <v>856460.79349634552</v>
      </c>
      <c r="N19" s="977">
        <v>0</v>
      </c>
      <c r="O19" s="977">
        <v>0</v>
      </c>
    </row>
    <row r="20" spans="1:15" x14ac:dyDescent="0.25">
      <c r="A20" s="152" t="s">
        <v>470</v>
      </c>
      <c r="B20" s="983" t="s">
        <v>1936</v>
      </c>
      <c r="C20" s="972">
        <v>643.1055773999999</v>
      </c>
      <c r="D20" s="972">
        <v>644.61880559999997</v>
      </c>
      <c r="E20" s="972">
        <v>0</v>
      </c>
      <c r="F20" s="972">
        <v>0</v>
      </c>
      <c r="G20" s="972">
        <v>0</v>
      </c>
      <c r="H20" s="973">
        <v>0</v>
      </c>
      <c r="I20" s="972">
        <v>51.569504447999996</v>
      </c>
      <c r="J20" s="972">
        <v>0</v>
      </c>
      <c r="K20" s="972">
        <v>0</v>
      </c>
      <c r="L20" s="972">
        <v>51.569504447999996</v>
      </c>
      <c r="M20" s="973">
        <v>644.61880559999997</v>
      </c>
      <c r="N20" s="977">
        <v>2.9662343039661499E-8</v>
      </c>
      <c r="O20" s="977">
        <v>5.0000000000000001E-3</v>
      </c>
    </row>
    <row r="21" spans="1:15" x14ac:dyDescent="0.25">
      <c r="A21" s="152" t="s">
        <v>1924</v>
      </c>
      <c r="B21" s="983" t="s">
        <v>1937</v>
      </c>
      <c r="C21" s="972">
        <v>9685706.4642302357</v>
      </c>
      <c r="D21" s="972">
        <v>10325621.422414787</v>
      </c>
      <c r="E21" s="972">
        <v>72581.67714</v>
      </c>
      <c r="F21" s="972">
        <v>0</v>
      </c>
      <c r="G21" s="972">
        <v>0</v>
      </c>
      <c r="H21" s="973">
        <v>0</v>
      </c>
      <c r="I21" s="972">
        <v>826049.71379318298</v>
      </c>
      <c r="J21" s="972">
        <v>5806.5341711999999</v>
      </c>
      <c r="K21" s="972">
        <v>0</v>
      </c>
      <c r="L21" s="972">
        <v>831856.24796438299</v>
      </c>
      <c r="M21" s="973">
        <v>10398203.099554786</v>
      </c>
      <c r="N21" s="977">
        <v>4.7847668211910098E-4</v>
      </c>
      <c r="O21" s="977">
        <v>5.0000000000000001E-3</v>
      </c>
    </row>
    <row r="22" spans="1:15" x14ac:dyDescent="0.25">
      <c r="A22" s="152" t="s">
        <v>1925</v>
      </c>
      <c r="B22" s="983" t="s">
        <v>1938</v>
      </c>
      <c r="C22" s="972">
        <v>10180312.762012007</v>
      </c>
      <c r="D22" s="972">
        <v>13003868.610041786</v>
      </c>
      <c r="E22" s="972">
        <v>0</v>
      </c>
      <c r="F22" s="972">
        <v>0</v>
      </c>
      <c r="G22" s="972">
        <v>0</v>
      </c>
      <c r="H22" s="973">
        <v>0</v>
      </c>
      <c r="I22" s="972">
        <v>1040309.4888033429</v>
      </c>
      <c r="J22" s="972">
        <v>0</v>
      </c>
      <c r="K22" s="972">
        <v>0</v>
      </c>
      <c r="L22" s="972">
        <v>1040309.4888033429</v>
      </c>
      <c r="M22" s="973">
        <v>13003868.610041786</v>
      </c>
      <c r="N22" s="977">
        <v>0</v>
      </c>
      <c r="O22" s="977">
        <v>0</v>
      </c>
    </row>
    <row r="23" spans="1:15" x14ac:dyDescent="0.25">
      <c r="A23" s="152" t="s">
        <v>1926</v>
      </c>
      <c r="B23" s="983" t="s">
        <v>1939</v>
      </c>
      <c r="C23" s="974">
        <v>26868.518482599997</v>
      </c>
      <c r="D23" s="974">
        <v>5631.2785765199997</v>
      </c>
      <c r="E23" s="974">
        <v>0</v>
      </c>
      <c r="F23" s="974">
        <v>0</v>
      </c>
      <c r="G23" s="974">
        <v>0</v>
      </c>
      <c r="H23" s="974">
        <v>0</v>
      </c>
      <c r="I23" s="974">
        <v>450.50228612159998</v>
      </c>
      <c r="J23" s="974">
        <v>0</v>
      </c>
      <c r="K23" s="974">
        <v>0</v>
      </c>
      <c r="L23" s="974">
        <v>450.50228612159998</v>
      </c>
      <c r="M23" s="973">
        <v>5631.2785765199997</v>
      </c>
      <c r="N23" s="977">
        <v>0</v>
      </c>
      <c r="O23" s="977">
        <v>0</v>
      </c>
    </row>
    <row r="24" spans="1:15" x14ac:dyDescent="0.25">
      <c r="A24" s="978" t="s">
        <v>472</v>
      </c>
      <c r="B24" s="979" t="s">
        <v>42</v>
      </c>
      <c r="C24" s="980">
        <v>216023842.51985276</v>
      </c>
      <c r="D24" s="980">
        <v>214828176.61808413</v>
      </c>
      <c r="E24" s="980">
        <v>2115423.5903981002</v>
      </c>
      <c r="F24" s="980">
        <v>0</v>
      </c>
      <c r="G24" s="980">
        <v>0</v>
      </c>
      <c r="H24" s="981">
        <v>0</v>
      </c>
      <c r="I24" s="980">
        <v>17186254.12944673</v>
      </c>
      <c r="J24" s="980">
        <v>199258.66670913604</v>
      </c>
      <c r="K24" s="980">
        <v>0</v>
      </c>
      <c r="L24" s="980">
        <v>17385512.79615587</v>
      </c>
      <c r="M24" s="981">
        <v>217318909.95194837</v>
      </c>
      <c r="N24" s="982">
        <v>4.8998721035163201E-3</v>
      </c>
      <c r="O24" s="975"/>
    </row>
    <row r="32" spans="1:15" x14ac:dyDescent="0.25">
      <c r="C32" s="971"/>
      <c r="D32" s="971"/>
      <c r="E32" s="971"/>
      <c r="F32" s="971"/>
      <c r="G32" s="971"/>
      <c r="H32" s="971"/>
      <c r="I32" s="971"/>
      <c r="J32" s="971"/>
      <c r="K32" s="971"/>
      <c r="L32" s="971"/>
      <c r="M32" s="976"/>
      <c r="N32" s="976"/>
    </row>
    <row r="33" spans="3:14" x14ac:dyDescent="0.25">
      <c r="C33" s="971"/>
      <c r="D33" s="971"/>
      <c r="E33" s="971"/>
      <c r="F33" s="971"/>
      <c r="G33" s="971"/>
      <c r="H33" s="971"/>
      <c r="I33" s="971"/>
      <c r="J33" s="971"/>
      <c r="K33" s="971"/>
      <c r="L33" s="971"/>
      <c r="M33" s="976"/>
      <c r="N33" s="976"/>
    </row>
    <row r="34" spans="3:14" x14ac:dyDescent="0.25">
      <c r="C34" s="971"/>
      <c r="D34" s="971"/>
      <c r="E34" s="971"/>
      <c r="F34" s="971"/>
      <c r="G34" s="971"/>
      <c r="H34" s="971"/>
      <c r="I34" s="971"/>
      <c r="J34" s="971"/>
      <c r="K34" s="971"/>
      <c r="L34" s="971"/>
      <c r="M34" s="976"/>
      <c r="N34" s="976"/>
    </row>
    <row r="35" spans="3:14" x14ac:dyDescent="0.25">
      <c r="C35" s="971"/>
      <c r="D35" s="971"/>
      <c r="E35" s="971"/>
      <c r="F35" s="971"/>
      <c r="G35" s="971"/>
      <c r="H35" s="971"/>
      <c r="I35" s="971"/>
      <c r="J35" s="971"/>
      <c r="K35" s="971"/>
      <c r="L35" s="971"/>
      <c r="M35" s="976"/>
      <c r="N35" s="976"/>
    </row>
    <row r="36" spans="3:14" x14ac:dyDescent="0.25">
      <c r="C36" s="971"/>
      <c r="D36" s="971"/>
      <c r="E36" s="971"/>
      <c r="F36" s="971"/>
      <c r="G36" s="971"/>
      <c r="H36" s="971"/>
      <c r="I36" s="971"/>
      <c r="J36" s="971"/>
      <c r="K36" s="971"/>
      <c r="L36" s="971"/>
      <c r="M36" s="976"/>
      <c r="N36" s="976"/>
    </row>
    <row r="37" spans="3:14" x14ac:dyDescent="0.25">
      <c r="C37" s="971"/>
      <c r="D37" s="971"/>
      <c r="E37" s="971"/>
      <c r="F37" s="971"/>
      <c r="G37" s="971"/>
      <c r="H37" s="971"/>
      <c r="I37" s="971"/>
      <c r="J37" s="971"/>
      <c r="K37" s="971"/>
      <c r="L37" s="971"/>
      <c r="M37" s="976"/>
      <c r="N37" s="976"/>
    </row>
    <row r="38" spans="3:14" x14ac:dyDescent="0.25">
      <c r="C38" s="971"/>
      <c r="D38" s="971"/>
      <c r="E38" s="971"/>
      <c r="F38" s="971"/>
      <c r="G38" s="971"/>
      <c r="H38" s="971"/>
      <c r="I38" s="971"/>
      <c r="J38" s="971"/>
      <c r="K38" s="971"/>
      <c r="L38" s="971"/>
      <c r="M38" s="976"/>
      <c r="N38" s="976"/>
    </row>
    <row r="39" spans="3:14" x14ac:dyDescent="0.25">
      <c r="C39" s="971"/>
      <c r="D39" s="971"/>
      <c r="E39" s="971"/>
      <c r="F39" s="971"/>
      <c r="G39" s="971"/>
      <c r="H39" s="971"/>
      <c r="I39" s="971"/>
      <c r="J39" s="971"/>
      <c r="K39" s="971"/>
      <c r="L39" s="971"/>
      <c r="M39" s="976"/>
      <c r="N39" s="976"/>
    </row>
    <row r="40" spans="3:14" x14ac:dyDescent="0.25">
      <c r="C40" s="971"/>
      <c r="D40" s="971"/>
      <c r="E40" s="971"/>
      <c r="F40" s="971"/>
      <c r="G40" s="971"/>
      <c r="H40" s="971"/>
      <c r="I40" s="971"/>
      <c r="J40" s="971"/>
      <c r="K40" s="971"/>
      <c r="L40" s="971"/>
      <c r="M40" s="976"/>
      <c r="N40" s="976"/>
    </row>
    <row r="41" spans="3:14" x14ac:dyDescent="0.25">
      <c r="C41" s="971"/>
      <c r="D41" s="971"/>
      <c r="E41" s="971"/>
      <c r="F41" s="971"/>
      <c r="G41" s="971"/>
      <c r="H41" s="971"/>
      <c r="I41" s="971"/>
      <c r="J41" s="971"/>
      <c r="K41" s="971"/>
      <c r="L41" s="971"/>
      <c r="M41" s="976"/>
      <c r="N41" s="976"/>
    </row>
    <row r="42" spans="3:14" x14ac:dyDescent="0.25">
      <c r="C42" s="971"/>
      <c r="D42" s="971"/>
      <c r="E42" s="971"/>
      <c r="F42" s="971"/>
      <c r="G42" s="971"/>
      <c r="H42" s="971"/>
      <c r="I42" s="971"/>
      <c r="J42" s="971"/>
      <c r="K42" s="971"/>
      <c r="L42" s="971"/>
      <c r="M42" s="976"/>
      <c r="N42" s="976"/>
    </row>
    <row r="43" spans="3:14" x14ac:dyDescent="0.25">
      <c r="C43" s="971"/>
      <c r="D43" s="971"/>
      <c r="E43" s="971"/>
      <c r="F43" s="971"/>
      <c r="G43" s="971"/>
      <c r="H43" s="971"/>
      <c r="I43" s="971"/>
      <c r="J43" s="971"/>
      <c r="K43" s="971"/>
      <c r="L43" s="971"/>
      <c r="M43" s="976"/>
      <c r="N43" s="976"/>
    </row>
    <row r="44" spans="3:14" x14ac:dyDescent="0.25">
      <c r="C44" s="971"/>
      <c r="D44" s="971"/>
      <c r="E44" s="971"/>
      <c r="F44" s="971"/>
      <c r="G44" s="971"/>
      <c r="H44" s="971"/>
      <c r="I44" s="971"/>
      <c r="J44" s="971"/>
      <c r="K44" s="971"/>
      <c r="L44" s="971"/>
      <c r="M44" s="976"/>
      <c r="N44" s="976"/>
    </row>
    <row r="45" spans="3:14" x14ac:dyDescent="0.25">
      <c r="C45" s="971"/>
      <c r="D45" s="971"/>
      <c r="E45" s="971"/>
      <c r="F45" s="971"/>
      <c r="G45" s="971"/>
      <c r="H45" s="971"/>
      <c r="I45" s="971"/>
      <c r="J45" s="971"/>
      <c r="K45" s="971"/>
      <c r="L45" s="971"/>
      <c r="M45" s="976"/>
      <c r="N45" s="976"/>
    </row>
    <row r="46" spans="3:14" x14ac:dyDescent="0.25">
      <c r="C46" s="971"/>
      <c r="D46" s="971"/>
      <c r="E46" s="971"/>
      <c r="F46" s="971"/>
      <c r="G46" s="971"/>
      <c r="H46" s="971"/>
      <c r="I46" s="971"/>
      <c r="J46" s="971"/>
      <c r="K46" s="971"/>
      <c r="L46" s="971"/>
      <c r="M46" s="976"/>
      <c r="N46" s="976"/>
    </row>
    <row r="47" spans="3:14" x14ac:dyDescent="0.25">
      <c r="C47" s="971"/>
      <c r="D47" s="971"/>
      <c r="E47" s="971"/>
      <c r="F47" s="971"/>
      <c r="G47" s="971"/>
      <c r="H47" s="971"/>
      <c r="I47" s="971"/>
      <c r="J47" s="971"/>
      <c r="K47" s="971"/>
      <c r="L47" s="971"/>
      <c r="M47" s="976"/>
      <c r="N47" s="976"/>
    </row>
    <row r="50" spans="1:12" x14ac:dyDescent="0.25">
      <c r="B50" s="971"/>
      <c r="C50" s="971"/>
      <c r="D50" s="971"/>
      <c r="E50" s="971"/>
      <c r="F50" s="971"/>
      <c r="G50" s="971"/>
      <c r="H50" s="971"/>
      <c r="I50" s="971"/>
      <c r="J50" s="971"/>
      <c r="K50" s="971"/>
      <c r="L50" s="971"/>
    </row>
    <row r="51" spans="1:12" x14ac:dyDescent="0.25">
      <c r="A51" s="971"/>
      <c r="C51" s="971"/>
      <c r="D51" s="971"/>
      <c r="E51" s="971"/>
      <c r="F51" s="971"/>
      <c r="G51" s="971"/>
      <c r="H51" s="971"/>
      <c r="I51" s="971"/>
      <c r="J51" s="971"/>
      <c r="K51" s="971"/>
      <c r="L51" s="971"/>
    </row>
    <row r="52" spans="1:12" x14ac:dyDescent="0.25">
      <c r="C52" s="971"/>
      <c r="D52" s="971"/>
      <c r="E52" s="971"/>
      <c r="F52" s="971"/>
      <c r="G52" s="971"/>
      <c r="H52" s="971"/>
      <c r="I52" s="971"/>
      <c r="J52" s="971"/>
      <c r="K52" s="971"/>
      <c r="L52" s="971"/>
    </row>
    <row r="53" spans="1:12" x14ac:dyDescent="0.25">
      <c r="C53" s="971"/>
      <c r="D53" s="971"/>
      <c r="E53" s="971"/>
      <c r="F53" s="971"/>
      <c r="G53" s="971"/>
      <c r="H53" s="971"/>
      <c r="I53" s="971"/>
      <c r="J53" s="971"/>
      <c r="K53" s="971"/>
      <c r="L53" s="971"/>
    </row>
    <row r="54" spans="1:12" x14ac:dyDescent="0.25">
      <c r="C54" s="971"/>
      <c r="D54" s="971"/>
      <c r="E54" s="971"/>
      <c r="F54" s="971"/>
      <c r="G54" s="971"/>
      <c r="H54" s="971"/>
      <c r="I54" s="971"/>
      <c r="J54" s="971"/>
      <c r="K54" s="971"/>
      <c r="L54" s="971"/>
    </row>
    <row r="55" spans="1:12" x14ac:dyDescent="0.25">
      <c r="C55" s="971"/>
      <c r="D55" s="971"/>
      <c r="E55" s="971"/>
      <c r="F55" s="971"/>
      <c r="G55" s="971"/>
      <c r="H55" s="971"/>
      <c r="I55" s="971"/>
      <c r="J55" s="971"/>
      <c r="K55" s="971"/>
      <c r="L55" s="971"/>
    </row>
    <row r="56" spans="1:12" x14ac:dyDescent="0.25">
      <c r="C56" s="971"/>
      <c r="D56" s="971"/>
      <c r="E56" s="971"/>
      <c r="F56" s="971"/>
      <c r="G56" s="971"/>
      <c r="H56" s="971"/>
      <c r="I56" s="971"/>
      <c r="J56" s="971"/>
      <c r="K56" s="971"/>
      <c r="L56" s="971"/>
    </row>
    <row r="57" spans="1:12" x14ac:dyDescent="0.25">
      <c r="C57" s="971"/>
      <c r="D57" s="971"/>
      <c r="E57" s="971"/>
      <c r="F57" s="971"/>
      <c r="G57" s="971"/>
      <c r="H57" s="971"/>
      <c r="I57" s="971"/>
      <c r="J57" s="971"/>
      <c r="K57" s="971"/>
      <c r="L57" s="971"/>
    </row>
    <row r="58" spans="1:12" x14ac:dyDescent="0.25">
      <c r="C58" s="971"/>
      <c r="D58" s="971"/>
      <c r="E58" s="971"/>
      <c r="F58" s="971"/>
      <c r="G58" s="971"/>
      <c r="H58" s="971"/>
      <c r="I58" s="971"/>
      <c r="J58" s="971"/>
      <c r="K58" s="971"/>
      <c r="L58" s="971"/>
    </row>
    <row r="59" spans="1:12" x14ac:dyDescent="0.25">
      <c r="C59" s="971"/>
      <c r="D59" s="971"/>
      <c r="E59" s="971"/>
      <c r="F59" s="971"/>
      <c r="G59" s="971"/>
      <c r="H59" s="971"/>
      <c r="I59" s="971"/>
      <c r="J59" s="971"/>
      <c r="K59" s="971"/>
      <c r="L59" s="971"/>
    </row>
    <row r="60" spans="1:12" x14ac:dyDescent="0.25">
      <c r="C60" s="971"/>
      <c r="D60" s="971"/>
      <c r="E60" s="971"/>
      <c r="F60" s="971"/>
      <c r="G60" s="971"/>
      <c r="H60" s="971"/>
      <c r="I60" s="971"/>
      <c r="J60" s="971"/>
      <c r="K60" s="971"/>
      <c r="L60" s="971"/>
    </row>
    <row r="61" spans="1:12" x14ac:dyDescent="0.25">
      <c r="C61" s="971"/>
      <c r="D61" s="971"/>
      <c r="E61" s="971"/>
      <c r="F61" s="971"/>
      <c r="G61" s="971"/>
      <c r="H61" s="971"/>
      <c r="I61" s="971"/>
      <c r="J61" s="971"/>
      <c r="K61" s="971"/>
      <c r="L61" s="971"/>
    </row>
    <row r="62" spans="1:12" x14ac:dyDescent="0.25">
      <c r="C62" s="971"/>
      <c r="D62" s="971"/>
      <c r="E62" s="971"/>
      <c r="F62" s="971"/>
      <c r="G62" s="971"/>
      <c r="H62" s="971"/>
      <c r="I62" s="971"/>
      <c r="J62" s="971"/>
      <c r="K62" s="971"/>
      <c r="L62" s="971"/>
    </row>
    <row r="63" spans="1:12" x14ac:dyDescent="0.25">
      <c r="C63" s="971"/>
      <c r="D63" s="971"/>
      <c r="E63" s="971"/>
      <c r="F63" s="971"/>
      <c r="G63" s="971"/>
      <c r="H63" s="971"/>
      <c r="I63" s="971"/>
      <c r="J63" s="971"/>
      <c r="K63" s="971"/>
      <c r="L63" s="971"/>
    </row>
    <row r="64" spans="1:12" x14ac:dyDescent="0.25">
      <c r="C64" s="971"/>
      <c r="D64" s="971"/>
      <c r="E64" s="971"/>
      <c r="F64" s="971"/>
      <c r="G64" s="971"/>
      <c r="H64" s="971"/>
      <c r="I64" s="971"/>
      <c r="J64" s="971"/>
      <c r="K64" s="971"/>
      <c r="L64" s="971"/>
    </row>
    <row r="65" spans="3:12" x14ac:dyDescent="0.25">
      <c r="C65" s="971"/>
      <c r="D65" s="971"/>
      <c r="E65" s="971"/>
      <c r="F65" s="971"/>
      <c r="G65" s="971"/>
      <c r="H65" s="971"/>
      <c r="I65" s="971"/>
      <c r="J65" s="971"/>
      <c r="K65" s="971"/>
      <c r="L65" s="971"/>
    </row>
    <row r="66" spans="3:12" x14ac:dyDescent="0.25">
      <c r="C66" s="971"/>
      <c r="D66" s="971"/>
      <c r="E66" s="971"/>
      <c r="F66" s="971"/>
      <c r="G66" s="971"/>
      <c r="H66" s="971"/>
      <c r="I66" s="971"/>
      <c r="J66" s="971"/>
      <c r="K66" s="971"/>
      <c r="L66" s="971"/>
    </row>
    <row r="67" spans="3:12" x14ac:dyDescent="0.25">
      <c r="C67" s="971"/>
      <c r="D67" s="971"/>
      <c r="E67" s="971"/>
      <c r="F67" s="971"/>
      <c r="G67" s="971"/>
      <c r="H67" s="971"/>
      <c r="I67" s="971"/>
      <c r="J67" s="971"/>
      <c r="K67" s="971"/>
      <c r="L67" s="971"/>
    </row>
    <row r="68" spans="3:12" x14ac:dyDescent="0.25">
      <c r="C68" s="971"/>
      <c r="D68" s="971"/>
      <c r="E68" s="971"/>
      <c r="F68" s="971"/>
      <c r="G68" s="971"/>
      <c r="H68" s="971"/>
      <c r="I68" s="971"/>
      <c r="J68" s="971"/>
      <c r="K68" s="971"/>
      <c r="L68" s="971"/>
    </row>
    <row r="69" spans="3:12" x14ac:dyDescent="0.25">
      <c r="C69" s="971"/>
      <c r="D69" s="971"/>
      <c r="E69" s="971"/>
      <c r="F69" s="971"/>
      <c r="G69" s="971"/>
      <c r="H69" s="971"/>
      <c r="I69" s="971"/>
      <c r="J69" s="971"/>
      <c r="K69" s="971"/>
      <c r="L69" s="971"/>
    </row>
  </sheetData>
  <mergeCells count="8">
    <mergeCell ref="N7:N9"/>
    <mergeCell ref="O7:O9"/>
    <mergeCell ref="C7:D8"/>
    <mergeCell ref="E7:F8"/>
    <mergeCell ref="G7:G9"/>
    <mergeCell ref="H7:H9"/>
    <mergeCell ref="I7:L8"/>
    <mergeCell ref="M7:M9"/>
  </mergeCells>
  <conditionalFormatting sqref="N11:O11 C10:M24">
    <cfRule type="cellIs" dxfId="10" priority="7" stopIfTrue="1" operator="lessThan">
      <formula>0</formula>
    </cfRule>
  </conditionalFormatting>
  <conditionalFormatting sqref="O24">
    <cfRule type="cellIs" dxfId="9" priority="6" stopIfTrue="1" operator="lessThan">
      <formula>0</formula>
    </cfRule>
  </conditionalFormatting>
  <conditionalFormatting sqref="N12:O23">
    <cfRule type="cellIs" dxfId="8" priority="2" stopIfTrue="1" operator="lessThan">
      <formula>0</formula>
    </cfRule>
  </conditionalFormatting>
  <conditionalFormatting sqref="N24">
    <cfRule type="cellIs" dxfId="7"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&amp;CCS
Příloha IX</oddHeader>
    <oddFooter>&amp;C&amp;P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1:O9"/>
  <sheetViews>
    <sheetView showGridLines="0" zoomScale="90" zoomScaleNormal="90" workbookViewId="0">
      <selection activeCell="B3" sqref="B3:D3"/>
    </sheetView>
  </sheetViews>
  <sheetFormatPr defaultColWidth="9.28515625" defaultRowHeight="15" x14ac:dyDescent="0.25"/>
  <cols>
    <col min="1" max="1" width="3.7109375" customWidth="1"/>
    <col min="3" max="3" width="55.42578125" customWidth="1"/>
    <col min="4" max="4" width="18.42578125" customWidth="1"/>
    <col min="5" max="5" width="4.5703125" customWidth="1"/>
    <col min="6" max="6" width="44" bestFit="1" customWidth="1"/>
    <col min="7" max="7" width="16.5703125" customWidth="1"/>
    <col min="8" max="8" width="25.7109375" bestFit="1" customWidth="1"/>
    <col min="9" max="9" width="14" customWidth="1"/>
    <col min="10" max="10" width="25.7109375" bestFit="1" customWidth="1"/>
  </cols>
  <sheetData>
    <row r="1" spans="2:15" ht="18.75" x14ac:dyDescent="0.3">
      <c r="C1" s="49"/>
    </row>
    <row r="2" spans="2:15" x14ac:dyDescent="0.25">
      <c r="D2" s="78"/>
      <c r="M2" s="78"/>
      <c r="N2" s="78"/>
      <c r="O2" s="78"/>
    </row>
    <row r="3" spans="2:15" ht="41.65" customHeight="1" x14ac:dyDescent="0.3">
      <c r="B3" s="1303" t="s">
        <v>449</v>
      </c>
      <c r="C3" s="1304"/>
      <c r="D3" s="1304"/>
      <c r="M3" s="78"/>
      <c r="N3" s="78"/>
    </row>
    <row r="6" spans="2:15" x14ac:dyDescent="0.25">
      <c r="B6" s="1"/>
      <c r="C6" s="1"/>
      <c r="D6" s="55" t="s">
        <v>6</v>
      </c>
    </row>
    <row r="7" spans="2:15" x14ac:dyDescent="0.25">
      <c r="B7" s="156">
        <v>1</v>
      </c>
      <c r="C7" s="157" t="s">
        <v>4</v>
      </c>
      <c r="D7" s="158">
        <v>250883470.877621</v>
      </c>
    </row>
    <row r="8" spans="2:15" ht="30" x14ac:dyDescent="0.25">
      <c r="B8" s="156">
        <v>2</v>
      </c>
      <c r="C8" s="157" t="s">
        <v>473</v>
      </c>
      <c r="D8" s="970">
        <v>4.8998721035163201E-3</v>
      </c>
    </row>
    <row r="9" spans="2:15" ht="30" x14ac:dyDescent="0.25">
      <c r="B9" s="156">
        <v>3</v>
      </c>
      <c r="C9" s="157" t="s">
        <v>474</v>
      </c>
      <c r="D9" s="158">
        <v>1229296.9201865999</v>
      </c>
    </row>
  </sheetData>
  <mergeCells count="1">
    <mergeCell ref="B3:D3"/>
  </mergeCells>
  <conditionalFormatting sqref="D7:D9">
    <cfRule type="cellIs" dxfId="6"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&amp;CCS
Příloha IX</oddHeader>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5" x14ac:dyDescent="0.25"/>
  <cols>
    <col min="12" max="12" width="19.28515625" customWidth="1"/>
  </cols>
  <sheetData>
    <row r="2" spans="2:12" x14ac:dyDescent="0.25">
      <c r="B2" t="s">
        <v>1682</v>
      </c>
    </row>
    <row r="3" spans="2:12" x14ac:dyDescent="0.25">
      <c r="B3" t="s">
        <v>1683</v>
      </c>
    </row>
    <row r="5" spans="2:12" x14ac:dyDescent="0.25">
      <c r="B5" s="1215" t="s">
        <v>475</v>
      </c>
      <c r="C5" s="1216"/>
      <c r="D5" s="1216"/>
      <c r="E5" s="1216"/>
      <c r="F5" s="1216"/>
      <c r="G5" s="1216"/>
      <c r="H5" s="1216"/>
      <c r="I5" s="1216"/>
      <c r="J5" s="1216"/>
      <c r="K5" s="1216"/>
      <c r="L5" s="1217"/>
    </row>
    <row r="6" spans="2:12" x14ac:dyDescent="0.25">
      <c r="B6" s="1218" t="s">
        <v>476</v>
      </c>
      <c r="C6" s="1214"/>
      <c r="D6" s="1214"/>
      <c r="E6" s="1214"/>
      <c r="F6" s="1214"/>
      <c r="G6" s="1214"/>
      <c r="H6" s="1214"/>
      <c r="I6" s="1214"/>
      <c r="J6" s="1214"/>
      <c r="K6" s="1214"/>
      <c r="L6" s="1219"/>
    </row>
    <row r="7" spans="2:12" ht="22.5" customHeight="1" x14ac:dyDescent="0.25">
      <c r="B7" s="1218" t="s">
        <v>477</v>
      </c>
      <c r="C7" s="1214"/>
      <c r="D7" s="1214"/>
      <c r="E7" s="1214"/>
      <c r="F7" s="1214"/>
      <c r="G7" s="1214"/>
      <c r="H7" s="1214"/>
      <c r="I7" s="1214"/>
      <c r="J7" s="1214"/>
      <c r="K7" s="1214"/>
      <c r="L7" s="1219"/>
    </row>
    <row r="8" spans="2:12" x14ac:dyDescent="0.25">
      <c r="B8" s="1220" t="s">
        <v>478</v>
      </c>
      <c r="C8" s="1221"/>
      <c r="D8" s="1221"/>
      <c r="E8" s="1221"/>
      <c r="F8" s="1221"/>
      <c r="G8" s="1221"/>
      <c r="H8" s="1221"/>
      <c r="I8" s="1221"/>
      <c r="J8" s="1221"/>
      <c r="K8" s="1221"/>
      <c r="L8" s="1222"/>
    </row>
    <row r="9" spans="2:12" ht="22.5" customHeight="1" x14ac:dyDescent="0.25"/>
    <row r="10" spans="2:12" ht="22.5" customHeight="1" x14ac:dyDescent="0.25">
      <c r="B10" s="1213"/>
      <c r="C10" s="1213"/>
      <c r="D10" s="1213"/>
      <c r="E10" s="1213"/>
      <c r="F10" s="1213"/>
      <c r="G10" s="1213"/>
      <c r="H10" s="1213"/>
      <c r="I10" s="1213"/>
      <c r="J10" s="1213"/>
      <c r="K10" s="1213"/>
      <c r="L10" s="1213"/>
    </row>
    <row r="11" spans="2:12" ht="22.5" customHeight="1" x14ac:dyDescent="0.25">
      <c r="B11" s="1214"/>
      <c r="C11" s="1214"/>
      <c r="D11" s="1214"/>
      <c r="E11" s="1214"/>
      <c r="F11" s="1214"/>
      <c r="G11" s="1214"/>
      <c r="H11" s="1214"/>
      <c r="I11" s="1214"/>
      <c r="J11" s="1214"/>
      <c r="K11" s="1214"/>
      <c r="L11" s="1214"/>
    </row>
    <row r="12" spans="2:12" ht="22.5" customHeight="1" x14ac:dyDescent="0.25">
      <c r="B12" s="1213"/>
      <c r="C12" s="1213"/>
      <c r="D12" s="1213"/>
      <c r="E12" s="1213"/>
      <c r="F12" s="1213"/>
      <c r="G12" s="1213"/>
      <c r="H12" s="1213"/>
      <c r="I12" s="1213"/>
      <c r="J12" s="1213"/>
      <c r="K12" s="1213"/>
      <c r="L12" s="1213"/>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2:E21"/>
  <sheetViews>
    <sheetView showGridLines="0" zoomScaleNormal="100" workbookViewId="0">
      <selection activeCell="D6" sqref="D6"/>
    </sheetView>
  </sheetViews>
  <sheetFormatPr defaultColWidth="9.28515625" defaultRowHeight="15" x14ac:dyDescent="0.25"/>
  <cols>
    <col min="1" max="1" width="3.28515625" style="161" customWidth="1"/>
    <col min="2" max="2" width="7.28515625" style="161" customWidth="1"/>
    <col min="3" max="3" width="63.28515625" style="161" customWidth="1"/>
    <col min="4" max="4" width="17.7109375" style="161" customWidth="1"/>
    <col min="5" max="5" width="4" style="161" customWidth="1"/>
    <col min="6" max="16384" width="9.28515625" style="161"/>
  </cols>
  <sheetData>
    <row r="2" spans="2:5" ht="18.75" customHeight="1" x14ac:dyDescent="0.3">
      <c r="B2" s="159" t="s">
        <v>475</v>
      </c>
      <c r="C2" s="160"/>
      <c r="D2" s="160"/>
    </row>
    <row r="3" spans="2:5" ht="15" customHeight="1" x14ac:dyDescent="0.25">
      <c r="B3" s="160"/>
      <c r="C3" s="160"/>
      <c r="D3" s="160"/>
    </row>
    <row r="5" spans="2:5" x14ac:dyDescent="0.25">
      <c r="B5" s="162"/>
      <c r="C5" s="162"/>
      <c r="D5" s="163" t="s">
        <v>6</v>
      </c>
    </row>
    <row r="6" spans="2:5" x14ac:dyDescent="0.25">
      <c r="B6" s="162"/>
      <c r="C6" s="162"/>
      <c r="D6" s="164" t="s">
        <v>479</v>
      </c>
    </row>
    <row r="7" spans="2:5" x14ac:dyDescent="0.25">
      <c r="B7" s="165">
        <v>1</v>
      </c>
      <c r="C7" s="135" t="s">
        <v>480</v>
      </c>
      <c r="D7" s="1056">
        <v>340768437.87177992</v>
      </c>
      <c r="E7" s="167"/>
    </row>
    <row r="8" spans="2:5" ht="30" x14ac:dyDescent="0.25">
      <c r="B8" s="137">
        <v>2</v>
      </c>
      <c r="C8" s="135" t="s">
        <v>481</v>
      </c>
      <c r="D8" s="1056">
        <v>0</v>
      </c>
      <c r="E8" s="167"/>
    </row>
    <row r="9" spans="2:5" ht="30" x14ac:dyDescent="0.25">
      <c r="B9" s="137">
        <v>3</v>
      </c>
      <c r="C9" s="135" t="s">
        <v>482</v>
      </c>
      <c r="D9" s="1059">
        <v>0</v>
      </c>
    </row>
    <row r="10" spans="2:5" ht="30" x14ac:dyDescent="0.25">
      <c r="B10" s="137">
        <v>4</v>
      </c>
      <c r="C10" s="168" t="s">
        <v>483</v>
      </c>
      <c r="D10" s="1059">
        <v>0</v>
      </c>
    </row>
    <row r="11" spans="2:5" ht="46.5" customHeight="1" x14ac:dyDescent="0.25">
      <c r="B11" s="137">
        <v>5</v>
      </c>
      <c r="C11" s="42" t="s">
        <v>484</v>
      </c>
      <c r="D11" s="1059">
        <v>0</v>
      </c>
    </row>
    <row r="12" spans="2:5" ht="30" x14ac:dyDescent="0.25">
      <c r="B12" s="137">
        <v>6</v>
      </c>
      <c r="C12" s="135" t="s">
        <v>485</v>
      </c>
      <c r="D12" s="1059">
        <v>0</v>
      </c>
    </row>
    <row r="13" spans="2:5" x14ac:dyDescent="0.25">
      <c r="B13" s="137">
        <v>7</v>
      </c>
      <c r="C13" s="135" t="s">
        <v>486</v>
      </c>
      <c r="D13" s="1055">
        <v>0</v>
      </c>
    </row>
    <row r="14" spans="2:5" x14ac:dyDescent="0.25">
      <c r="B14" s="137">
        <v>8</v>
      </c>
      <c r="C14" s="135" t="s">
        <v>487</v>
      </c>
      <c r="D14" s="1059">
        <v>-66656688.599865288</v>
      </c>
    </row>
    <row r="15" spans="2:5" x14ac:dyDescent="0.25">
      <c r="B15" s="137">
        <v>9</v>
      </c>
      <c r="C15" s="135" t="s">
        <v>488</v>
      </c>
      <c r="D15" s="1059">
        <v>70734243.654442608</v>
      </c>
    </row>
    <row r="16" spans="2:5" ht="30" x14ac:dyDescent="0.25">
      <c r="B16" s="137">
        <v>10</v>
      </c>
      <c r="C16" s="135" t="s">
        <v>489</v>
      </c>
      <c r="D16" s="1059">
        <v>7442078.2424041405</v>
      </c>
    </row>
    <row r="17" spans="2:4" ht="30" x14ac:dyDescent="0.25">
      <c r="B17" s="137">
        <v>11</v>
      </c>
      <c r="C17" s="42" t="s">
        <v>490</v>
      </c>
      <c r="D17" s="1069">
        <v>0</v>
      </c>
    </row>
    <row r="18" spans="2:4" ht="30" x14ac:dyDescent="0.25">
      <c r="B18" s="137" t="s">
        <v>491</v>
      </c>
      <c r="C18" s="42" t="s">
        <v>492</v>
      </c>
      <c r="D18" s="1053">
        <v>0</v>
      </c>
    </row>
    <row r="19" spans="2:4" ht="30" x14ac:dyDescent="0.25">
      <c r="B19" s="137" t="s">
        <v>493</v>
      </c>
      <c r="C19" s="42" t="s">
        <v>494</v>
      </c>
      <c r="D19" s="1053">
        <v>0</v>
      </c>
    </row>
    <row r="20" spans="2:4" x14ac:dyDescent="0.25">
      <c r="B20" s="137">
        <v>12</v>
      </c>
      <c r="C20" s="135" t="s">
        <v>495</v>
      </c>
      <c r="D20" s="1059">
        <v>-5838725.8290200923</v>
      </c>
    </row>
    <row r="21" spans="2:4" x14ac:dyDescent="0.25">
      <c r="B21" s="137">
        <v>13</v>
      </c>
      <c r="C21" s="170" t="s">
        <v>496</v>
      </c>
      <c r="D21" s="1070">
        <v>346449345.33974129</v>
      </c>
    </row>
  </sheetData>
  <pageMargins left="0.70866141732283472" right="0.70866141732283472" top="0.74803149606299213" bottom="0.74803149606299213" header="0.31496062992125984" footer="0.31496062992125984"/>
  <pageSetup paperSize="9" scale="79" orientation="landscape" r:id="rId1"/>
  <headerFooter>
    <oddHeader>&amp;CCS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L72"/>
  <sheetViews>
    <sheetView showGridLines="0" zoomScaleNormal="100" workbookViewId="0">
      <selection activeCell="D6" sqref="D6"/>
    </sheetView>
  </sheetViews>
  <sheetFormatPr defaultColWidth="9.28515625" defaultRowHeight="43.5" customHeight="1" x14ac:dyDescent="0.25"/>
  <cols>
    <col min="1" max="1" width="3.28515625" style="1" customWidth="1"/>
    <col min="2" max="2" width="8.5703125" style="172" customWidth="1"/>
    <col min="3" max="3" width="71.7109375" style="1" customWidth="1"/>
    <col min="4" max="4" width="14" style="1015" customWidth="1"/>
    <col min="5" max="5" width="13.7109375" style="1" customWidth="1"/>
    <col min="6" max="6" width="3.5703125" style="1" customWidth="1"/>
    <col min="7" max="16384" width="9.28515625" style="1"/>
  </cols>
  <sheetData>
    <row r="1" spans="1:5" ht="24.75" x14ac:dyDescent="0.25">
      <c r="D1" s="1014" t="s">
        <v>1775</v>
      </c>
    </row>
    <row r="2" spans="1:5" ht="18.75" x14ac:dyDescent="0.3">
      <c r="A2" s="171"/>
      <c r="B2" s="159" t="s">
        <v>476</v>
      </c>
    </row>
    <row r="3" spans="1:5" ht="15" x14ac:dyDescent="0.25"/>
    <row r="4" spans="1:5" ht="15" x14ac:dyDescent="0.25">
      <c r="C4" s="173"/>
      <c r="D4" s="1314" t="s">
        <v>497</v>
      </c>
      <c r="E4" s="1314"/>
    </row>
    <row r="5" spans="1:5" ht="15" x14ac:dyDescent="0.25">
      <c r="B5" s="1315" t="s">
        <v>1911</v>
      </c>
      <c r="C5" s="1316"/>
      <c r="D5" s="1052" t="s">
        <v>6</v>
      </c>
      <c r="E5" s="174" t="s">
        <v>7</v>
      </c>
    </row>
    <row r="6" spans="1:5" ht="15" x14ac:dyDescent="0.25">
      <c r="B6" s="1317"/>
      <c r="C6" s="1318"/>
      <c r="D6" s="1052" t="s">
        <v>9</v>
      </c>
      <c r="E6" s="174" t="s">
        <v>10</v>
      </c>
    </row>
    <row r="7" spans="1:5" ht="15" x14ac:dyDescent="0.25">
      <c r="B7" s="1311" t="s">
        <v>498</v>
      </c>
      <c r="C7" s="1312"/>
      <c r="D7" s="1312"/>
      <c r="E7" s="1313"/>
    </row>
    <row r="8" spans="1:5" ht="15" x14ac:dyDescent="0.25">
      <c r="B8" s="174">
        <v>1</v>
      </c>
      <c r="C8" s="42" t="s">
        <v>499</v>
      </c>
      <c r="D8" s="1053">
        <v>267826522.94437668</v>
      </c>
      <c r="E8" s="169"/>
    </row>
    <row r="9" spans="1:5" ht="30" x14ac:dyDescent="0.25">
      <c r="B9" s="69">
        <v>2</v>
      </c>
      <c r="C9" s="42" t="s">
        <v>500</v>
      </c>
      <c r="D9" s="1053">
        <v>0</v>
      </c>
      <c r="E9" s="169"/>
    </row>
    <row r="10" spans="1:5" ht="30" x14ac:dyDescent="0.25">
      <c r="B10" s="69">
        <v>3</v>
      </c>
      <c r="C10" s="42" t="s">
        <v>501</v>
      </c>
      <c r="D10" s="1053">
        <v>0</v>
      </c>
      <c r="E10" s="169"/>
    </row>
    <row r="11" spans="1:5" ht="30" x14ac:dyDescent="0.25">
      <c r="B11" s="69">
        <v>4</v>
      </c>
      <c r="C11" s="42" t="s">
        <v>502</v>
      </c>
      <c r="D11" s="1053">
        <v>0</v>
      </c>
      <c r="E11" s="169"/>
    </row>
    <row r="12" spans="1:5" ht="15" x14ac:dyDescent="0.25">
      <c r="B12" s="69">
        <v>5</v>
      </c>
      <c r="C12" s="175" t="s">
        <v>503</v>
      </c>
      <c r="D12" s="1054">
        <v>0</v>
      </c>
      <c r="E12" s="169"/>
    </row>
    <row r="13" spans="1:5" ht="15" x14ac:dyDescent="0.25">
      <c r="B13" s="174">
        <v>6</v>
      </c>
      <c r="C13" s="42" t="s">
        <v>504</v>
      </c>
      <c r="D13" s="1053">
        <v>-1761200.7299194497</v>
      </c>
      <c r="E13" s="169"/>
    </row>
    <row r="14" spans="1:5" ht="15" x14ac:dyDescent="0.25">
      <c r="B14" s="176">
        <v>7</v>
      </c>
      <c r="C14" s="177" t="s">
        <v>505</v>
      </c>
      <c r="D14" s="1068">
        <v>266065322.21445721</v>
      </c>
      <c r="E14" s="178"/>
    </row>
    <row r="15" spans="1:5" ht="15" x14ac:dyDescent="0.25">
      <c r="B15" s="1311" t="s">
        <v>506</v>
      </c>
      <c r="C15" s="1312"/>
      <c r="D15" s="1312"/>
      <c r="E15" s="1313"/>
    </row>
    <row r="16" spans="1:5" ht="30" x14ac:dyDescent="0.25">
      <c r="B16" s="47">
        <v>8</v>
      </c>
      <c r="C16" s="179" t="s">
        <v>507</v>
      </c>
      <c r="D16" s="1055">
        <v>568943.23936159967</v>
      </c>
      <c r="E16" s="166"/>
    </row>
    <row r="17" spans="2:5" ht="30" x14ac:dyDescent="0.25">
      <c r="B17" s="47" t="s">
        <v>508</v>
      </c>
      <c r="C17" s="180" t="s">
        <v>509</v>
      </c>
      <c r="D17" s="1056">
        <v>0</v>
      </c>
      <c r="E17" s="166"/>
    </row>
    <row r="18" spans="2:5" ht="30" x14ac:dyDescent="0.25">
      <c r="B18" s="47">
        <v>9</v>
      </c>
      <c r="C18" s="42" t="s">
        <v>510</v>
      </c>
      <c r="D18" s="1056">
        <v>2001969.9038157139</v>
      </c>
      <c r="E18" s="166"/>
    </row>
    <row r="19" spans="2:5" ht="30" x14ac:dyDescent="0.25">
      <c r="B19" s="47" t="s">
        <v>407</v>
      </c>
      <c r="C19" s="181" t="s">
        <v>511</v>
      </c>
      <c r="D19" s="1056">
        <v>0</v>
      </c>
      <c r="E19" s="166"/>
    </row>
    <row r="20" spans="2:5" ht="15" x14ac:dyDescent="0.25">
      <c r="B20" s="47" t="s">
        <v>409</v>
      </c>
      <c r="C20" s="181" t="s">
        <v>512</v>
      </c>
      <c r="D20" s="1056">
        <v>0</v>
      </c>
      <c r="E20" s="166"/>
    </row>
    <row r="21" spans="2:5" ht="30" x14ac:dyDescent="0.25">
      <c r="B21" s="182">
        <v>10</v>
      </c>
      <c r="C21" s="183" t="s">
        <v>513</v>
      </c>
      <c r="D21" s="1055">
        <v>0</v>
      </c>
      <c r="E21" s="166"/>
    </row>
    <row r="22" spans="2:5" ht="30" x14ac:dyDescent="0.25">
      <c r="B22" s="182" t="s">
        <v>514</v>
      </c>
      <c r="C22" s="184" t="s">
        <v>515</v>
      </c>
      <c r="D22" s="1055">
        <v>0</v>
      </c>
      <c r="E22" s="166"/>
    </row>
    <row r="23" spans="2:5" ht="30" x14ac:dyDescent="0.25">
      <c r="B23" s="182" t="s">
        <v>516</v>
      </c>
      <c r="C23" s="185" t="s">
        <v>517</v>
      </c>
      <c r="D23" s="1055">
        <v>0</v>
      </c>
      <c r="E23" s="166"/>
    </row>
    <row r="24" spans="2:5" ht="15" x14ac:dyDescent="0.25">
      <c r="B24" s="47">
        <v>11</v>
      </c>
      <c r="C24" s="42" t="s">
        <v>518</v>
      </c>
      <c r="D24" s="1056">
        <v>0</v>
      </c>
      <c r="E24" s="166"/>
    </row>
    <row r="25" spans="2:5" ht="30" x14ac:dyDescent="0.25">
      <c r="B25" s="47">
        <v>12</v>
      </c>
      <c r="C25" s="42" t="s">
        <v>519</v>
      </c>
      <c r="D25" s="1056">
        <v>0</v>
      </c>
      <c r="E25" s="166"/>
    </row>
    <row r="26" spans="2:5" ht="15" x14ac:dyDescent="0.25">
      <c r="B26" s="186">
        <v>13</v>
      </c>
      <c r="C26" s="187" t="s">
        <v>520</v>
      </c>
      <c r="D26" s="1068">
        <v>2570913.1431773137</v>
      </c>
      <c r="E26" s="178"/>
    </row>
    <row r="27" spans="2:5" ht="15" x14ac:dyDescent="0.25">
      <c r="B27" s="1319" t="s">
        <v>521</v>
      </c>
      <c r="C27" s="1320"/>
      <c r="D27" s="1320"/>
      <c r="E27" s="1321"/>
    </row>
    <row r="28" spans="2:5" ht="30" x14ac:dyDescent="0.25">
      <c r="B28" s="144">
        <v>14</v>
      </c>
      <c r="C28" s="42" t="s">
        <v>522</v>
      </c>
      <c r="D28" s="1055">
        <v>-363211.91474000004</v>
      </c>
      <c r="E28" s="166"/>
    </row>
    <row r="29" spans="2:5" ht="30" x14ac:dyDescent="0.25">
      <c r="B29" s="144">
        <v>15</v>
      </c>
      <c r="C29" s="42" t="s">
        <v>523</v>
      </c>
      <c r="D29" s="1057">
        <v>69590813.657782614</v>
      </c>
      <c r="E29" s="166"/>
    </row>
    <row r="30" spans="2:5" ht="15" x14ac:dyDescent="0.25">
      <c r="B30" s="144">
        <v>16</v>
      </c>
      <c r="C30" s="42" t="s">
        <v>524</v>
      </c>
      <c r="D30" s="1056">
        <v>1143429.9966600037</v>
      </c>
      <c r="E30" s="166"/>
    </row>
    <row r="31" spans="2:5" ht="30" x14ac:dyDescent="0.25">
      <c r="B31" s="47" t="s">
        <v>525</v>
      </c>
      <c r="C31" s="42" t="s">
        <v>526</v>
      </c>
      <c r="D31" s="1056">
        <v>0</v>
      </c>
      <c r="E31" s="166"/>
    </row>
    <row r="32" spans="2:5" ht="15" x14ac:dyDescent="0.25">
      <c r="B32" s="47">
        <v>17</v>
      </c>
      <c r="C32" s="42" t="s">
        <v>527</v>
      </c>
      <c r="D32" s="1056">
        <v>0</v>
      </c>
      <c r="E32" s="166"/>
    </row>
    <row r="33" spans="2:5" ht="15" x14ac:dyDescent="0.25">
      <c r="B33" s="47" t="s">
        <v>528</v>
      </c>
      <c r="C33" s="42" t="s">
        <v>529</v>
      </c>
      <c r="D33" s="1056">
        <v>0</v>
      </c>
      <c r="E33" s="166"/>
    </row>
    <row r="34" spans="2:5" ht="15" x14ac:dyDescent="0.25">
      <c r="B34" s="186">
        <v>18</v>
      </c>
      <c r="C34" s="187" t="s">
        <v>530</v>
      </c>
      <c r="D34" s="1068">
        <v>70371031.739702612</v>
      </c>
      <c r="E34" s="178"/>
    </row>
    <row r="35" spans="2:5" ht="15" x14ac:dyDescent="0.25">
      <c r="B35" s="1311" t="s">
        <v>531</v>
      </c>
      <c r="C35" s="1312"/>
      <c r="D35" s="1312"/>
      <c r="E35" s="1313"/>
    </row>
    <row r="36" spans="2:5" ht="15" x14ac:dyDescent="0.25">
      <c r="B36" s="144">
        <v>19</v>
      </c>
      <c r="C36" s="42" t="s">
        <v>532</v>
      </c>
      <c r="D36" s="1055">
        <v>9435646.8267257381</v>
      </c>
      <c r="E36" s="166"/>
    </row>
    <row r="37" spans="2:5" ht="15" x14ac:dyDescent="0.25">
      <c r="B37" s="144">
        <v>20</v>
      </c>
      <c r="C37" s="42" t="s">
        <v>533</v>
      </c>
      <c r="D37" s="1055">
        <v>-1993568.5843215981</v>
      </c>
      <c r="E37" s="166"/>
    </row>
    <row r="38" spans="2:5" ht="30" x14ac:dyDescent="0.25">
      <c r="B38" s="144">
        <v>21</v>
      </c>
      <c r="C38" s="168" t="s">
        <v>534</v>
      </c>
      <c r="D38" s="1056">
        <v>0</v>
      </c>
      <c r="E38" s="166"/>
    </row>
    <row r="39" spans="2:5" ht="15" x14ac:dyDescent="0.25">
      <c r="B39" s="186">
        <v>22</v>
      </c>
      <c r="C39" s="187" t="s">
        <v>535</v>
      </c>
      <c r="D39" s="1068">
        <v>7442078.2424041405</v>
      </c>
      <c r="E39" s="178"/>
    </row>
    <row r="40" spans="2:5" ht="15" x14ac:dyDescent="0.25">
      <c r="B40" s="1305" t="s">
        <v>536</v>
      </c>
      <c r="C40" s="1306"/>
      <c r="D40" s="1306"/>
      <c r="E40" s="1307"/>
    </row>
    <row r="41" spans="2:5" ht="15" x14ac:dyDescent="0.25">
      <c r="B41" s="47" t="s">
        <v>537</v>
      </c>
      <c r="C41" s="42" t="s">
        <v>538</v>
      </c>
      <c r="D41" s="1056">
        <v>0</v>
      </c>
      <c r="E41" s="166"/>
    </row>
    <row r="42" spans="2:5" ht="30" x14ac:dyDescent="0.25">
      <c r="B42" s="47" t="s">
        <v>539</v>
      </c>
      <c r="C42" s="42" t="s">
        <v>540</v>
      </c>
      <c r="D42" s="1056">
        <v>0</v>
      </c>
      <c r="E42" s="166"/>
    </row>
    <row r="43" spans="2:5" ht="30" x14ac:dyDescent="0.25">
      <c r="B43" s="189" t="s">
        <v>541</v>
      </c>
      <c r="C43" s="180" t="s">
        <v>542</v>
      </c>
      <c r="D43" s="1056">
        <v>0</v>
      </c>
      <c r="E43" s="166"/>
    </row>
    <row r="44" spans="2:5" ht="30" x14ac:dyDescent="0.25">
      <c r="B44" s="189" t="s">
        <v>543</v>
      </c>
      <c r="C44" s="180" t="s">
        <v>544</v>
      </c>
      <c r="D44" s="1055">
        <v>0</v>
      </c>
      <c r="E44" s="166"/>
    </row>
    <row r="45" spans="2:5" s="161" customFormat="1" ht="30" x14ac:dyDescent="0.25">
      <c r="B45" s="189" t="s">
        <v>545</v>
      </c>
      <c r="C45" s="190" t="s">
        <v>546</v>
      </c>
      <c r="D45" s="1055">
        <v>0</v>
      </c>
      <c r="E45" s="166"/>
    </row>
    <row r="46" spans="2:5" ht="15" x14ac:dyDescent="0.25">
      <c r="B46" s="189" t="s">
        <v>547</v>
      </c>
      <c r="C46" s="180" t="s">
        <v>548</v>
      </c>
      <c r="D46" s="1056">
        <v>0</v>
      </c>
      <c r="E46" s="166"/>
    </row>
    <row r="47" spans="2:5" ht="15" x14ac:dyDescent="0.25">
      <c r="B47" s="189" t="s">
        <v>549</v>
      </c>
      <c r="C47" s="180" t="s">
        <v>550</v>
      </c>
      <c r="D47" s="1056">
        <v>0</v>
      </c>
      <c r="E47" s="166"/>
    </row>
    <row r="48" spans="2:5" ht="45" x14ac:dyDescent="0.25">
      <c r="B48" s="189" t="s">
        <v>551</v>
      </c>
      <c r="C48" s="180" t="s">
        <v>552</v>
      </c>
      <c r="D48" s="1056">
        <v>0</v>
      </c>
      <c r="E48" s="166"/>
    </row>
    <row r="49" spans="2:5" ht="30" x14ac:dyDescent="0.25">
      <c r="B49" s="189" t="s">
        <v>553</v>
      </c>
      <c r="C49" s="180" t="s">
        <v>554</v>
      </c>
      <c r="D49" s="1056">
        <v>0</v>
      </c>
      <c r="E49" s="166"/>
    </row>
    <row r="50" spans="2:5" ht="30" x14ac:dyDescent="0.25">
      <c r="B50" s="189" t="s">
        <v>555</v>
      </c>
      <c r="C50" s="180" t="s">
        <v>556</v>
      </c>
      <c r="D50" s="1056">
        <v>0</v>
      </c>
      <c r="E50" s="166"/>
    </row>
    <row r="51" spans="2:5" ht="15" x14ac:dyDescent="0.25">
      <c r="B51" s="191" t="s">
        <v>557</v>
      </c>
      <c r="C51" s="192" t="s">
        <v>558</v>
      </c>
      <c r="D51" s="1058">
        <v>0</v>
      </c>
      <c r="E51" s="193"/>
    </row>
    <row r="52" spans="2:5" ht="15" x14ac:dyDescent="0.25">
      <c r="B52" s="1308" t="s">
        <v>559</v>
      </c>
      <c r="C52" s="1309"/>
      <c r="D52" s="1309"/>
      <c r="E52" s="1310"/>
    </row>
    <row r="53" spans="2:5" ht="15" x14ac:dyDescent="0.25">
      <c r="B53" s="174">
        <v>23</v>
      </c>
      <c r="C53" s="194" t="s">
        <v>353</v>
      </c>
      <c r="D53" s="1055">
        <v>40723123.336653851</v>
      </c>
      <c r="E53" s="166"/>
    </row>
    <row r="54" spans="2:5" ht="15" x14ac:dyDescent="0.25">
      <c r="B54" s="195">
        <v>24</v>
      </c>
      <c r="C54" s="196" t="s">
        <v>496</v>
      </c>
      <c r="D54" s="1060">
        <v>346449345.33974129</v>
      </c>
      <c r="E54" s="197"/>
    </row>
    <row r="55" spans="2:5" ht="15" x14ac:dyDescent="0.25">
      <c r="B55" s="1308" t="s">
        <v>80</v>
      </c>
      <c r="C55" s="1309"/>
      <c r="D55" s="1309"/>
      <c r="E55" s="1310"/>
    </row>
    <row r="56" spans="2:5" ht="15" x14ac:dyDescent="0.25">
      <c r="B56" s="144">
        <v>25</v>
      </c>
      <c r="C56" s="162" t="s">
        <v>560</v>
      </c>
      <c r="D56" s="1061">
        <v>0.11754423520910172</v>
      </c>
      <c r="E56" s="166"/>
    </row>
    <row r="57" spans="2:5" ht="30" x14ac:dyDescent="0.25">
      <c r="B57" s="47" t="s">
        <v>561</v>
      </c>
      <c r="C57" s="42" t="s">
        <v>562</v>
      </c>
      <c r="D57" s="1062">
        <v>0.11754423520910172</v>
      </c>
      <c r="E57" s="166"/>
    </row>
    <row r="58" spans="2:5" ht="30" x14ac:dyDescent="0.25">
      <c r="B58" s="47" t="s">
        <v>563</v>
      </c>
      <c r="C58" s="168" t="s">
        <v>564</v>
      </c>
      <c r="D58" s="1062">
        <v>0.11754423520910172</v>
      </c>
      <c r="E58" s="166"/>
    </row>
    <row r="59" spans="2:5" ht="15" x14ac:dyDescent="0.25">
      <c r="B59" s="47">
        <v>26</v>
      </c>
      <c r="C59" s="42" t="s">
        <v>565</v>
      </c>
      <c r="D59" s="1061">
        <v>0.03</v>
      </c>
      <c r="E59" s="166"/>
    </row>
    <row r="60" spans="2:5" ht="15" x14ac:dyDescent="0.25">
      <c r="B60" s="47" t="s">
        <v>566</v>
      </c>
      <c r="C60" s="42" t="s">
        <v>85</v>
      </c>
      <c r="D60" s="1063">
        <v>0</v>
      </c>
      <c r="E60" s="166"/>
    </row>
    <row r="61" spans="2:5" ht="15" x14ac:dyDescent="0.25">
      <c r="B61" s="47" t="s">
        <v>567</v>
      </c>
      <c r="C61" s="42" t="s">
        <v>568</v>
      </c>
      <c r="D61" s="1063">
        <v>0</v>
      </c>
      <c r="E61" s="166"/>
    </row>
    <row r="62" spans="2:5" ht="15" x14ac:dyDescent="0.25">
      <c r="B62" s="47">
        <v>27</v>
      </c>
      <c r="C62" s="168" t="s">
        <v>91</v>
      </c>
      <c r="D62" s="1061">
        <v>0</v>
      </c>
      <c r="E62" s="166"/>
    </row>
    <row r="63" spans="2:5" s="161" customFormat="1" ht="15" x14ac:dyDescent="0.25">
      <c r="B63" s="198" t="s">
        <v>569</v>
      </c>
      <c r="C63" s="168" t="s">
        <v>93</v>
      </c>
      <c r="D63" s="1061">
        <v>0.03</v>
      </c>
      <c r="E63" s="169"/>
    </row>
    <row r="64" spans="2:5" ht="15" x14ac:dyDescent="0.25">
      <c r="B64" s="1305" t="s">
        <v>570</v>
      </c>
      <c r="C64" s="1306"/>
      <c r="D64" s="1306"/>
      <c r="E64" s="1307"/>
    </row>
    <row r="65" spans="2:12" ht="15" x14ac:dyDescent="0.25">
      <c r="B65" s="198" t="s">
        <v>571</v>
      </c>
      <c r="C65" s="168" t="s">
        <v>572</v>
      </c>
      <c r="D65" s="1064" t="s">
        <v>2051</v>
      </c>
      <c r="E65" s="169"/>
      <c r="L65" s="6"/>
    </row>
    <row r="66" spans="2:12" ht="15" x14ac:dyDescent="0.25">
      <c r="B66" s="1308" t="s">
        <v>573</v>
      </c>
      <c r="C66" s="1309"/>
      <c r="D66" s="1309"/>
      <c r="E66" s="1310"/>
    </row>
    <row r="67" spans="2:12" ht="36" customHeight="1" x14ac:dyDescent="0.25">
      <c r="B67" s="47">
        <v>28</v>
      </c>
      <c r="C67" s="42" t="s">
        <v>574</v>
      </c>
      <c r="D67" s="1055">
        <v>0</v>
      </c>
      <c r="E67" s="166"/>
      <c r="L67" s="199"/>
    </row>
    <row r="68" spans="2:12" ht="34.5" customHeight="1" x14ac:dyDescent="0.25">
      <c r="B68" s="47">
        <v>29</v>
      </c>
      <c r="C68" s="42" t="s">
        <v>575</v>
      </c>
      <c r="D68" s="1055">
        <v>0</v>
      </c>
      <c r="E68" s="166"/>
      <c r="L68" s="199"/>
    </row>
    <row r="69" spans="2:12" s="161" customFormat="1" ht="60" x14ac:dyDescent="0.25">
      <c r="B69" s="198">
        <v>30</v>
      </c>
      <c r="C69" s="168" t="s">
        <v>576</v>
      </c>
      <c r="D69" s="1059">
        <v>0</v>
      </c>
      <c r="E69" s="169"/>
      <c r="L69" s="200"/>
    </row>
    <row r="70" spans="2:12" s="161" customFormat="1" ht="60" x14ac:dyDescent="0.25">
      <c r="B70" s="198" t="s">
        <v>577</v>
      </c>
      <c r="C70" s="168" t="s">
        <v>578</v>
      </c>
      <c r="D70" s="1059">
        <v>0</v>
      </c>
      <c r="E70" s="169"/>
      <c r="L70" s="200"/>
    </row>
    <row r="71" spans="2:12" ht="60" x14ac:dyDescent="0.25">
      <c r="B71" s="47">
        <v>31</v>
      </c>
      <c r="C71" s="42" t="s">
        <v>579</v>
      </c>
      <c r="D71" s="1055">
        <v>0</v>
      </c>
      <c r="E71" s="166"/>
      <c r="L71" s="199"/>
    </row>
    <row r="72" spans="2:12" ht="60" x14ac:dyDescent="0.25">
      <c r="B72" s="47" t="s">
        <v>580</v>
      </c>
      <c r="C72" s="42" t="s">
        <v>581</v>
      </c>
      <c r="D72" s="1055">
        <v>0</v>
      </c>
      <c r="E72" s="166"/>
      <c r="L72" s="199"/>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D17"/>
  <sheetViews>
    <sheetView showGridLines="0" zoomScaleNormal="100" workbookViewId="0">
      <selection activeCell="D6" sqref="D6"/>
    </sheetView>
  </sheetViews>
  <sheetFormatPr defaultColWidth="9.28515625" defaultRowHeight="15" x14ac:dyDescent="0.25"/>
  <cols>
    <col min="1" max="1" width="2.7109375" style="1" customWidth="1"/>
    <col min="2" max="2" width="7.28515625" style="1" customWidth="1"/>
    <col min="3" max="3" width="51.42578125" style="1" customWidth="1"/>
    <col min="4" max="4" width="34.7109375" style="1" customWidth="1"/>
    <col min="5" max="5" width="5" style="1" customWidth="1"/>
    <col min="6" max="16384" width="9.28515625" style="1"/>
  </cols>
  <sheetData>
    <row r="2" spans="2:4" ht="18.75" customHeight="1" x14ac:dyDescent="0.25">
      <c r="B2" s="1322" t="s">
        <v>477</v>
      </c>
      <c r="C2" s="1322"/>
      <c r="D2" s="1322"/>
    </row>
    <row r="3" spans="2:4" x14ac:dyDescent="0.25">
      <c r="B3" s="1322"/>
      <c r="C3" s="1322"/>
      <c r="D3" s="1322"/>
    </row>
    <row r="4" spans="2:4" x14ac:dyDescent="0.25">
      <c r="D4" s="9" t="s">
        <v>6</v>
      </c>
    </row>
    <row r="5" spans="2:4" x14ac:dyDescent="0.25">
      <c r="B5" s="16"/>
      <c r="C5" s="16"/>
      <c r="D5" s="201" t="s">
        <v>497</v>
      </c>
    </row>
    <row r="6" spans="2:4" ht="30" x14ac:dyDescent="0.25">
      <c r="B6" s="202" t="s">
        <v>582</v>
      </c>
      <c r="C6" s="202" t="s">
        <v>583</v>
      </c>
      <c r="D6" s="1067">
        <v>266826730.05338728</v>
      </c>
    </row>
    <row r="7" spans="2:4" x14ac:dyDescent="0.25">
      <c r="B7" s="179" t="s">
        <v>584</v>
      </c>
      <c r="C7" s="203" t="s">
        <v>585</v>
      </c>
      <c r="D7" s="1053">
        <v>3800992.8955799998</v>
      </c>
    </row>
    <row r="8" spans="2:4" x14ac:dyDescent="0.25">
      <c r="B8" s="179" t="s">
        <v>586</v>
      </c>
      <c r="C8" s="203" t="s">
        <v>587</v>
      </c>
      <c r="D8" s="1065">
        <v>263025737.15780732</v>
      </c>
    </row>
    <row r="9" spans="2:4" x14ac:dyDescent="0.25">
      <c r="B9" s="179" t="s">
        <v>588</v>
      </c>
      <c r="C9" s="203" t="s">
        <v>589</v>
      </c>
      <c r="D9" s="1066">
        <v>1476152.6569999999</v>
      </c>
    </row>
    <row r="10" spans="2:4" ht="30" x14ac:dyDescent="0.25">
      <c r="B10" s="179" t="s">
        <v>590</v>
      </c>
      <c r="C10" s="203" t="s">
        <v>591</v>
      </c>
      <c r="D10" s="1066">
        <v>32517710.424361035</v>
      </c>
    </row>
    <row r="11" spans="2:4" ht="60" x14ac:dyDescent="0.25">
      <c r="B11" s="179" t="s">
        <v>592</v>
      </c>
      <c r="C11" s="204" t="s">
        <v>593</v>
      </c>
      <c r="D11" s="1066">
        <v>0</v>
      </c>
    </row>
    <row r="12" spans="2:4" x14ac:dyDescent="0.25">
      <c r="B12" s="179" t="s">
        <v>594</v>
      </c>
      <c r="C12" s="203" t="s">
        <v>595</v>
      </c>
      <c r="D12" s="1066">
        <v>1611611.6566829053</v>
      </c>
    </row>
    <row r="13" spans="2:4" x14ac:dyDescent="0.25">
      <c r="B13" s="179" t="s">
        <v>596</v>
      </c>
      <c r="C13" s="203" t="s">
        <v>597</v>
      </c>
      <c r="D13" s="1066">
        <v>37038585.792335764</v>
      </c>
    </row>
    <row r="14" spans="2:4" x14ac:dyDescent="0.25">
      <c r="B14" s="179" t="s">
        <v>598</v>
      </c>
      <c r="C14" s="203" t="s">
        <v>599</v>
      </c>
      <c r="D14" s="1066">
        <v>20315373.748040382</v>
      </c>
    </row>
    <row r="15" spans="2:4" x14ac:dyDescent="0.25">
      <c r="B15" s="179" t="s">
        <v>600</v>
      </c>
      <c r="C15" s="204" t="s">
        <v>601</v>
      </c>
      <c r="D15" s="1066">
        <v>103957923.4152417</v>
      </c>
    </row>
    <row r="16" spans="2:4" x14ac:dyDescent="0.25">
      <c r="B16" s="179" t="s">
        <v>602</v>
      </c>
      <c r="C16" s="203" t="s">
        <v>603</v>
      </c>
      <c r="D16" s="1066">
        <v>5358996.7166326512</v>
      </c>
    </row>
    <row r="17" spans="2:4" ht="30" x14ac:dyDescent="0.25">
      <c r="B17" s="179" t="s">
        <v>604</v>
      </c>
      <c r="C17" s="203" t="s">
        <v>605</v>
      </c>
      <c r="D17" s="1066">
        <v>60749382.747512877</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heetViews>
  <sheetFormatPr defaultRowHeight="15" x14ac:dyDescent="0.25"/>
  <sheetData>
    <row r="2" spans="2:12" ht="22.5" customHeight="1" x14ac:dyDescent="0.25">
      <c r="B2" s="579" t="s">
        <v>1673</v>
      </c>
    </row>
    <row r="3" spans="2:12" ht="20.25" customHeight="1" x14ac:dyDescent="0.25">
      <c r="B3" s="580" t="s">
        <v>1674</v>
      </c>
    </row>
    <row r="5" spans="2:12" x14ac:dyDescent="0.25">
      <c r="B5" s="1215" t="s">
        <v>3</v>
      </c>
      <c r="C5" s="1216"/>
      <c r="D5" s="1216"/>
      <c r="E5" s="1216"/>
      <c r="F5" s="1216"/>
      <c r="G5" s="1216"/>
      <c r="H5" s="1216"/>
      <c r="I5" s="1216"/>
      <c r="J5" s="1216"/>
      <c r="K5" s="1216"/>
      <c r="L5" s="1217"/>
    </row>
    <row r="6" spans="2:12" x14ac:dyDescent="0.25">
      <c r="B6" s="1218" t="s">
        <v>0</v>
      </c>
      <c r="C6" s="1214"/>
      <c r="D6" s="1214"/>
      <c r="E6" s="1214"/>
      <c r="F6" s="1214"/>
      <c r="G6" s="1214"/>
      <c r="H6" s="1214"/>
      <c r="I6" s="1214"/>
      <c r="J6" s="1214"/>
      <c r="K6" s="1214"/>
      <c r="L6" s="1219"/>
    </row>
    <row r="7" spans="2:12" ht="22.5" customHeight="1" x14ac:dyDescent="0.25">
      <c r="B7" s="1218" t="s">
        <v>1</v>
      </c>
      <c r="C7" s="1214"/>
      <c r="D7" s="1214"/>
      <c r="E7" s="1214"/>
      <c r="F7" s="1214"/>
      <c r="G7" s="1214"/>
      <c r="H7" s="1214"/>
      <c r="I7" s="1214"/>
      <c r="J7" s="1214"/>
      <c r="K7" s="1214"/>
      <c r="L7" s="1219"/>
    </row>
    <row r="8" spans="2:12" x14ac:dyDescent="0.25">
      <c r="B8" s="1218" t="s">
        <v>2</v>
      </c>
      <c r="C8" s="1214"/>
      <c r="D8" s="1214"/>
      <c r="E8" s="1214"/>
      <c r="F8" s="1214"/>
      <c r="G8" s="1214"/>
      <c r="H8" s="1214"/>
      <c r="I8" s="1214"/>
      <c r="J8" s="1214"/>
      <c r="K8" s="1214"/>
      <c r="L8" s="1219"/>
    </row>
    <row r="9" spans="2:12" ht="22.5" customHeight="1" x14ac:dyDescent="0.25">
      <c r="B9" s="1220" t="s">
        <v>120</v>
      </c>
      <c r="C9" s="1221"/>
      <c r="D9" s="1221"/>
      <c r="E9" s="1221"/>
      <c r="F9" s="1221"/>
      <c r="G9" s="1221"/>
      <c r="H9" s="1221"/>
      <c r="I9" s="1221"/>
      <c r="J9" s="1221"/>
      <c r="K9" s="1221"/>
      <c r="L9" s="1222"/>
    </row>
    <row r="10" spans="2:12" ht="22.5" customHeight="1" x14ac:dyDescent="0.25">
      <c r="B10" s="1213"/>
      <c r="C10" s="1213"/>
      <c r="D10" s="1213"/>
      <c r="E10" s="1213"/>
      <c r="F10" s="1213"/>
      <c r="G10" s="1213"/>
      <c r="H10" s="1213"/>
      <c r="I10" s="1213"/>
      <c r="J10" s="1213"/>
      <c r="K10" s="1213"/>
      <c r="L10" s="1213"/>
    </row>
    <row r="11" spans="2:12" ht="22.5" customHeight="1" x14ac:dyDescent="0.25">
      <c r="B11" s="1214"/>
      <c r="C11" s="1214"/>
      <c r="D11" s="1214"/>
      <c r="E11" s="1214"/>
      <c r="F11" s="1214"/>
      <c r="G11" s="1214"/>
      <c r="H11" s="1214"/>
      <c r="I11" s="1214"/>
      <c r="J11" s="1214"/>
      <c r="K11" s="1214"/>
      <c r="L11" s="1214"/>
    </row>
    <row r="12" spans="2:12" ht="22.5" customHeight="1" x14ac:dyDescent="0.25">
      <c r="B12" s="1213"/>
      <c r="C12" s="1213"/>
      <c r="D12" s="1213"/>
      <c r="E12" s="1213"/>
      <c r="F12" s="1213"/>
      <c r="G12" s="1213"/>
      <c r="H12" s="1213"/>
      <c r="I12" s="1213"/>
      <c r="J12" s="1213"/>
      <c r="K12" s="1213"/>
      <c r="L12" s="1213"/>
    </row>
    <row r="13" spans="2:12" ht="22.5" customHeight="1" x14ac:dyDescent="0.25"/>
    <row r="14" spans="2:12" ht="22.5" customHeight="1" x14ac:dyDescent="0.25"/>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&amp;CCS
Příloha I</oddHeader>
    <oddFooter>&amp;C1</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9"/>
  <sheetViews>
    <sheetView showGridLines="0" zoomScale="80" zoomScaleNormal="80" workbookViewId="0">
      <selection activeCell="D6" sqref="D6"/>
    </sheetView>
  </sheetViews>
  <sheetFormatPr defaultColWidth="9.28515625" defaultRowHeight="15" x14ac:dyDescent="0.25"/>
  <cols>
    <col min="1" max="1" width="2" style="1" customWidth="1"/>
    <col min="2" max="2" width="6.7109375" style="1" customWidth="1"/>
    <col min="3" max="3" width="55.7109375" style="1" customWidth="1"/>
    <col min="4" max="4" width="77.42578125" style="1" customWidth="1"/>
    <col min="5" max="5" width="4.28515625" style="1" customWidth="1"/>
    <col min="6" max="16384" width="9.28515625" style="1"/>
  </cols>
  <sheetData>
    <row r="1" spans="1:4" x14ac:dyDescent="0.25">
      <c r="A1" s="205"/>
    </row>
    <row r="2" spans="1:4" ht="18.75" x14ac:dyDescent="0.25">
      <c r="B2" s="206" t="s">
        <v>478</v>
      </c>
    </row>
    <row r="3" spans="1:4" x14ac:dyDescent="0.25">
      <c r="B3"/>
    </row>
    <row r="4" spans="1:4" x14ac:dyDescent="0.25">
      <c r="B4"/>
    </row>
    <row r="6" spans="1:4" x14ac:dyDescent="0.25">
      <c r="A6" s="20"/>
      <c r="B6" s="16"/>
      <c r="C6" s="1323"/>
      <c r="D6" s="207" t="s">
        <v>6</v>
      </c>
    </row>
    <row r="7" spans="1:4" x14ac:dyDescent="0.25">
      <c r="B7" s="208" t="s">
        <v>121</v>
      </c>
      <c r="C7" s="1323"/>
      <c r="D7" s="179" t="s">
        <v>114</v>
      </c>
    </row>
    <row r="8" spans="1:4" ht="120" x14ac:dyDescent="0.25">
      <c r="B8" s="12" t="s">
        <v>116</v>
      </c>
      <c r="C8" s="209" t="s">
        <v>606</v>
      </c>
      <c r="D8" s="1072" t="s">
        <v>2053</v>
      </c>
    </row>
    <row r="9" spans="1:4" ht="30" x14ac:dyDescent="0.25">
      <c r="B9" s="12" t="s">
        <v>118</v>
      </c>
      <c r="C9" s="179" t="s">
        <v>607</v>
      </c>
      <c r="D9" s="1071" t="s">
        <v>2052</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&amp;CCS 
Příloha XI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5" x14ac:dyDescent="0.25"/>
  <cols>
    <col min="12" max="12" width="19.28515625" customWidth="1"/>
  </cols>
  <sheetData>
    <row r="2" spans="2:12" x14ac:dyDescent="0.25">
      <c r="B2" t="s">
        <v>1685</v>
      </c>
    </row>
    <row r="3" spans="2:12" x14ac:dyDescent="0.25">
      <c r="B3" t="s">
        <v>1686</v>
      </c>
    </row>
    <row r="5" spans="2:12" x14ac:dyDescent="0.25">
      <c r="B5" s="1215" t="s">
        <v>608</v>
      </c>
      <c r="C5" s="1216"/>
      <c r="D5" s="1216"/>
      <c r="E5" s="1216"/>
      <c r="F5" s="1216"/>
      <c r="G5" s="1216"/>
      <c r="H5" s="1216"/>
      <c r="I5" s="1216"/>
      <c r="J5" s="1216"/>
      <c r="K5" s="1216"/>
      <c r="L5" s="1217"/>
    </row>
    <row r="6" spans="2:12" x14ac:dyDescent="0.25">
      <c r="B6" s="1218" t="s">
        <v>609</v>
      </c>
      <c r="C6" s="1214"/>
      <c r="D6" s="1214"/>
      <c r="E6" s="1214"/>
      <c r="F6" s="1214"/>
      <c r="G6" s="1214"/>
      <c r="H6" s="1214"/>
      <c r="I6" s="1214"/>
      <c r="J6" s="1214"/>
      <c r="K6" s="1214"/>
      <c r="L6" s="1219"/>
    </row>
    <row r="7" spans="2:12" ht="22.5" customHeight="1" x14ac:dyDescent="0.25">
      <c r="B7" s="1218" t="s">
        <v>610</v>
      </c>
      <c r="C7" s="1214"/>
      <c r="D7" s="1214"/>
      <c r="E7" s="1214"/>
      <c r="F7" s="1214"/>
      <c r="G7" s="1214"/>
      <c r="H7" s="1214"/>
      <c r="I7" s="1214"/>
      <c r="J7" s="1214"/>
      <c r="K7" s="1214"/>
      <c r="L7" s="1219"/>
    </row>
    <row r="8" spans="2:12" x14ac:dyDescent="0.25">
      <c r="B8" s="1220" t="s">
        <v>611</v>
      </c>
      <c r="C8" s="1221"/>
      <c r="D8" s="1221"/>
      <c r="E8" s="1221"/>
      <c r="F8" s="1221"/>
      <c r="G8" s="1221"/>
      <c r="H8" s="1221"/>
      <c r="I8" s="1221"/>
      <c r="J8" s="1221"/>
      <c r="K8" s="1221"/>
      <c r="L8" s="1222"/>
    </row>
    <row r="9" spans="2:12" ht="22.5" customHeight="1" x14ac:dyDescent="0.25"/>
    <row r="10" spans="2:12" ht="22.5" customHeight="1" x14ac:dyDescent="0.25">
      <c r="B10" s="1213"/>
      <c r="C10" s="1213"/>
      <c r="D10" s="1213"/>
      <c r="E10" s="1213"/>
      <c r="F10" s="1213"/>
      <c r="G10" s="1213"/>
      <c r="H10" s="1213"/>
      <c r="I10" s="1213"/>
      <c r="J10" s="1213"/>
      <c r="K10" s="1213"/>
      <c r="L10" s="1213"/>
    </row>
    <row r="11" spans="2:12" ht="22.5" customHeight="1" x14ac:dyDescent="0.25">
      <c r="B11" s="1214"/>
      <c r="C11" s="1214"/>
      <c r="D11" s="1214"/>
      <c r="E11" s="1214"/>
      <c r="F11" s="1214"/>
      <c r="G11" s="1214"/>
      <c r="H11" s="1214"/>
      <c r="I11" s="1214"/>
      <c r="J11" s="1214"/>
      <c r="K11" s="1214"/>
      <c r="L11" s="1214"/>
    </row>
    <row r="12" spans="2:12" ht="22.5" customHeight="1" x14ac:dyDescent="0.25">
      <c r="B12" s="1213"/>
      <c r="C12" s="1213"/>
      <c r="D12" s="1213"/>
      <c r="E12" s="1213"/>
      <c r="F12" s="1213"/>
      <c r="G12" s="1213"/>
      <c r="H12" s="1213"/>
      <c r="I12" s="1213"/>
      <c r="J12" s="1213"/>
      <c r="K12" s="1213"/>
      <c r="L12" s="1213"/>
    </row>
    <row r="13" spans="2:12" ht="22.5" customHeight="1" x14ac:dyDescent="0.25"/>
    <row r="14" spans="2:12" ht="22.5" customHeight="1" x14ac:dyDescent="0.25"/>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&amp;CEU Příloha XIII</oddHeader>
    <oddFooter>&amp;C1</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D22"/>
  <sheetViews>
    <sheetView showGridLines="0" zoomScaleNormal="100" zoomScalePageLayoutView="130" workbookViewId="0">
      <selection activeCell="D6" sqref="D6"/>
    </sheetView>
  </sheetViews>
  <sheetFormatPr defaultColWidth="9.28515625" defaultRowHeight="15" x14ac:dyDescent="0.25"/>
  <cols>
    <col min="1" max="1" width="2.7109375" style="1" customWidth="1"/>
    <col min="2" max="2" width="9.28515625" style="1"/>
    <col min="3" max="3" width="85.5703125" style="1" customWidth="1"/>
    <col min="4" max="4" width="102.28515625" style="1" customWidth="1"/>
    <col min="5" max="5" width="5" style="1" customWidth="1"/>
    <col min="6" max="6" width="149.28515625" style="1" customWidth="1"/>
    <col min="7" max="16384" width="9.28515625" style="1"/>
  </cols>
  <sheetData>
    <row r="1" spans="2:4" ht="18.75" x14ac:dyDescent="0.25">
      <c r="B1" s="210" t="s">
        <v>608</v>
      </c>
    </row>
    <row r="2" spans="2:4" ht="15.75" x14ac:dyDescent="0.25">
      <c r="B2" s="211" t="s">
        <v>612</v>
      </c>
    </row>
    <row r="3" spans="2:4" x14ac:dyDescent="0.25">
      <c r="D3" s="172"/>
    </row>
    <row r="4" spans="2:4" x14ac:dyDescent="0.25">
      <c r="B4" s="23" t="s">
        <v>121</v>
      </c>
      <c r="C4" s="1254" t="s">
        <v>128</v>
      </c>
      <c r="D4" s="1254"/>
    </row>
    <row r="5" spans="2:4" ht="75" x14ac:dyDescent="0.25">
      <c r="B5" s="23" t="s">
        <v>116</v>
      </c>
      <c r="C5" s="212" t="s">
        <v>613</v>
      </c>
      <c r="D5" s="931" t="s">
        <v>1846</v>
      </c>
    </row>
    <row r="6" spans="2:4" ht="30" x14ac:dyDescent="0.25">
      <c r="B6" s="23" t="s">
        <v>118</v>
      </c>
      <c r="C6" s="212" t="s">
        <v>614</v>
      </c>
      <c r="D6" s="931" t="s">
        <v>1847</v>
      </c>
    </row>
    <row r="7" spans="2:4" ht="60" x14ac:dyDescent="0.25">
      <c r="B7" s="32" t="s">
        <v>153</v>
      </c>
      <c r="C7" s="212" t="s">
        <v>615</v>
      </c>
      <c r="D7" s="931" t="s">
        <v>1848</v>
      </c>
    </row>
    <row r="8" spans="2:4" ht="45" x14ac:dyDescent="0.25">
      <c r="B8" s="23" t="s">
        <v>138</v>
      </c>
      <c r="C8" s="212" t="s">
        <v>616</v>
      </c>
      <c r="D8" s="931" t="s">
        <v>1849</v>
      </c>
    </row>
    <row r="9" spans="2:4" ht="45" x14ac:dyDescent="0.25">
      <c r="B9" s="32" t="s">
        <v>140</v>
      </c>
      <c r="C9" s="212" t="s">
        <v>617</v>
      </c>
      <c r="D9" s="931" t="s">
        <v>1850</v>
      </c>
    </row>
    <row r="10" spans="2:4" ht="75" x14ac:dyDescent="0.25">
      <c r="B10" s="23" t="s">
        <v>143</v>
      </c>
      <c r="C10" s="212" t="s">
        <v>618</v>
      </c>
      <c r="D10" s="931" t="s">
        <v>1851</v>
      </c>
    </row>
    <row r="11" spans="2:4" ht="30" x14ac:dyDescent="0.25">
      <c r="B11" s="23" t="s">
        <v>146</v>
      </c>
      <c r="C11" s="212" t="s">
        <v>619</v>
      </c>
      <c r="D11" s="931" t="s">
        <v>1852</v>
      </c>
    </row>
    <row r="12" spans="2:4" ht="47.25" x14ac:dyDescent="0.25">
      <c r="B12" s="23" t="s">
        <v>258</v>
      </c>
      <c r="C12" s="212" t="s">
        <v>620</v>
      </c>
      <c r="D12" s="931" t="s">
        <v>1853</v>
      </c>
    </row>
    <row r="13" spans="2:4" ht="93" customHeight="1" x14ac:dyDescent="0.25">
      <c r="B13" s="1254" t="s">
        <v>306</v>
      </c>
      <c r="C13" s="213" t="s">
        <v>621</v>
      </c>
      <c r="D13" s="1324" t="s">
        <v>1854</v>
      </c>
    </row>
    <row r="14" spans="2:4" ht="31.5" x14ac:dyDescent="0.25">
      <c r="B14" s="1254"/>
      <c r="C14" s="214" t="s">
        <v>622</v>
      </c>
      <c r="D14" s="1325"/>
    </row>
    <row r="15" spans="2:4" ht="47.25" x14ac:dyDescent="0.25">
      <c r="B15" s="1254"/>
      <c r="C15" s="214" t="s">
        <v>623</v>
      </c>
      <c r="D15" s="1325"/>
    </row>
    <row r="16" spans="2:4" ht="47.25" x14ac:dyDescent="0.25">
      <c r="B16" s="1254"/>
      <c r="C16" s="214" t="s">
        <v>624</v>
      </c>
      <c r="D16" s="1325"/>
    </row>
    <row r="17" spans="2:4" ht="31.5" x14ac:dyDescent="0.25">
      <c r="B17" s="1254"/>
      <c r="C17" s="214" t="s">
        <v>625</v>
      </c>
      <c r="D17" s="1326"/>
    </row>
    <row r="18" spans="2:4" x14ac:dyDescent="0.25">
      <c r="B18" s="147"/>
    </row>
    <row r="19" spans="2:4" x14ac:dyDescent="0.25">
      <c r="B19" s="215"/>
    </row>
    <row r="20" spans="2:4" x14ac:dyDescent="0.25">
      <c r="B20" s="215"/>
    </row>
    <row r="21" spans="2:4" x14ac:dyDescent="0.25">
      <c r="B21" s="147"/>
    </row>
    <row r="22" spans="2:4" x14ac:dyDescent="0.25">
      <c r="B22" s="147"/>
    </row>
  </sheetData>
  <mergeCells count="3">
    <mergeCell ref="C4:D4"/>
    <mergeCell ref="B13:B17"/>
    <mergeCell ref="D13:D17"/>
  </mergeCells>
  <pageMargins left="0.70866141732283472" right="0.70866141732283472" top="0.74803149606299213" bottom="0.74803149606299213" header="0.31496062992125984" footer="0.31496062992125984"/>
  <pageSetup paperSize="9" scale="93" orientation="landscape" r:id="rId1"/>
  <headerFooter>
    <oddHeader>&amp;CCS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L41"/>
  <sheetViews>
    <sheetView showGridLines="0" zoomScaleNormal="100" workbookViewId="0">
      <selection activeCell="D6" sqref="D6"/>
    </sheetView>
  </sheetViews>
  <sheetFormatPr defaultColWidth="9.28515625" defaultRowHeight="15" x14ac:dyDescent="0.25"/>
  <cols>
    <col min="1" max="1" width="2.28515625" style="1" customWidth="1"/>
    <col min="2" max="2" width="7.42578125" style="1" customWidth="1"/>
    <col min="3" max="3" width="26" style="1" customWidth="1"/>
    <col min="4" max="7" width="11.28515625" style="1" bestFit="1" customWidth="1"/>
    <col min="8" max="11" width="10.42578125" style="1" bestFit="1" customWidth="1"/>
    <col min="12" max="12" width="3.5703125" style="1" customWidth="1"/>
    <col min="13" max="16384" width="9.28515625" style="1"/>
  </cols>
  <sheetData>
    <row r="2" spans="1:11" ht="18.75" x14ac:dyDescent="0.25">
      <c r="B2" s="210" t="s">
        <v>609</v>
      </c>
    </row>
    <row r="3" spans="1:11" ht="32.25" customHeight="1" x14ac:dyDescent="0.25">
      <c r="A3" s="216"/>
      <c r="C3" s="179" t="s">
        <v>2060</v>
      </c>
    </row>
    <row r="4" spans="1:11" x14ac:dyDescent="0.25">
      <c r="B4" s="217"/>
      <c r="C4" s="20"/>
      <c r="D4" s="12" t="s">
        <v>6</v>
      </c>
      <c r="E4" s="12" t="s">
        <v>7</v>
      </c>
      <c r="F4" s="12" t="s">
        <v>8</v>
      </c>
      <c r="G4" s="12" t="s">
        <v>43</v>
      </c>
      <c r="H4" s="12" t="s">
        <v>44</v>
      </c>
      <c r="I4" s="12" t="s">
        <v>165</v>
      </c>
      <c r="J4" s="12" t="s">
        <v>166</v>
      </c>
      <c r="K4" s="12" t="s">
        <v>198</v>
      </c>
    </row>
    <row r="5" spans="1:11" x14ac:dyDescent="0.25">
      <c r="B5" s="20"/>
      <c r="C5" s="20"/>
      <c r="D5" s="1334" t="s">
        <v>626</v>
      </c>
      <c r="E5" s="1334"/>
      <c r="F5" s="1334"/>
      <c r="G5" s="1334"/>
      <c r="H5" s="1335" t="s">
        <v>627</v>
      </c>
      <c r="I5" s="1336"/>
      <c r="J5" s="1336"/>
      <c r="K5" s="1337"/>
    </row>
    <row r="6" spans="1:11" ht="30" x14ac:dyDescent="0.25">
      <c r="B6" s="16" t="s">
        <v>628</v>
      </c>
      <c r="C6" s="179" t="s">
        <v>629</v>
      </c>
      <c r="D6" s="1045">
        <v>44561</v>
      </c>
      <c r="E6" s="1045">
        <v>44469</v>
      </c>
      <c r="F6" s="1045">
        <v>44377</v>
      </c>
      <c r="G6" s="1045">
        <v>44286</v>
      </c>
      <c r="H6" s="1045">
        <v>44561</v>
      </c>
      <c r="I6" s="1045">
        <v>44469</v>
      </c>
      <c r="J6" s="1045">
        <v>44377</v>
      </c>
      <c r="K6" s="1045">
        <v>44286</v>
      </c>
    </row>
    <row r="7" spans="1:11" ht="45" x14ac:dyDescent="0.25">
      <c r="B7" s="16" t="s">
        <v>630</v>
      </c>
      <c r="C7" s="179" t="s">
        <v>631</v>
      </c>
      <c r="D7" s="62">
        <v>3</v>
      </c>
      <c r="E7" s="62">
        <v>3</v>
      </c>
      <c r="F7" s="62">
        <v>3</v>
      </c>
      <c r="G7" s="62">
        <v>3</v>
      </c>
      <c r="H7" s="62">
        <v>3</v>
      </c>
      <c r="I7" s="62">
        <v>3</v>
      </c>
      <c r="J7" s="62">
        <v>3</v>
      </c>
      <c r="K7" s="62">
        <v>3</v>
      </c>
    </row>
    <row r="8" spans="1:11" ht="15" customHeight="1" x14ac:dyDescent="0.25">
      <c r="B8" s="1338" t="s">
        <v>632</v>
      </c>
      <c r="C8" s="1339"/>
      <c r="D8" s="1339"/>
      <c r="E8" s="1339"/>
      <c r="F8" s="1339"/>
      <c r="G8" s="1339"/>
      <c r="H8" s="1339"/>
      <c r="I8" s="1339"/>
      <c r="J8" s="1339"/>
      <c r="K8" s="1340"/>
    </row>
    <row r="9" spans="1:11" ht="30" x14ac:dyDescent="0.25">
      <c r="B9" s="182">
        <v>1</v>
      </c>
      <c r="C9" s="179" t="s">
        <v>633</v>
      </c>
      <c r="D9" s="1331"/>
      <c r="E9" s="1331"/>
      <c r="F9" s="1331"/>
      <c r="G9" s="1331"/>
      <c r="H9" s="1047">
        <v>88547.974797073184</v>
      </c>
      <c r="I9" s="1047">
        <v>99070.000572659308</v>
      </c>
      <c r="J9" s="1047">
        <v>83009.535231084636</v>
      </c>
      <c r="K9" s="1047">
        <v>77550.375606891132</v>
      </c>
    </row>
    <row r="10" spans="1:11" ht="15" customHeight="1" x14ac:dyDescent="0.25">
      <c r="B10" s="1338" t="s">
        <v>634</v>
      </c>
      <c r="C10" s="1339"/>
      <c r="D10" s="1339"/>
      <c r="E10" s="1339"/>
      <c r="F10" s="1339"/>
      <c r="G10" s="1339"/>
      <c r="H10" s="1339"/>
      <c r="I10" s="1339"/>
      <c r="J10" s="1339"/>
      <c r="K10" s="1340"/>
    </row>
    <row r="11" spans="1:11" ht="45" x14ac:dyDescent="0.25">
      <c r="B11" s="182">
        <v>2</v>
      </c>
      <c r="C11" s="179" t="s">
        <v>635</v>
      </c>
      <c r="D11" s="1047">
        <v>104658.71931074843</v>
      </c>
      <c r="E11" s="1047">
        <v>103419.47911144758</v>
      </c>
      <c r="F11" s="1047">
        <v>102015.0091728518</v>
      </c>
      <c r="G11" s="1047">
        <v>103908.57186632162</v>
      </c>
      <c r="H11" s="1047">
        <v>8061.6676227361486</v>
      </c>
      <c r="I11" s="1047">
        <v>7910.166393576993</v>
      </c>
      <c r="J11" s="1047">
        <v>7469.1494663189324</v>
      </c>
      <c r="K11" s="1047">
        <v>7599.2461516169305</v>
      </c>
    </row>
    <row r="12" spans="1:11" x14ac:dyDescent="0.25">
      <c r="B12" s="182">
        <v>3</v>
      </c>
      <c r="C12" s="218" t="s">
        <v>636</v>
      </c>
      <c r="D12" s="1047">
        <v>69531.342874353533</v>
      </c>
      <c r="E12" s="1047">
        <v>69934.135231441629</v>
      </c>
      <c r="F12" s="1047">
        <v>69467.369465514319</v>
      </c>
      <c r="G12" s="1047">
        <v>70876.580053784695</v>
      </c>
      <c r="H12" s="1047">
        <v>3476.5671437176775</v>
      </c>
      <c r="I12" s="1047">
        <v>3496.7067615720807</v>
      </c>
      <c r="J12" s="1047">
        <v>3473.368473275716</v>
      </c>
      <c r="K12" s="1047">
        <v>3543.8290026892341</v>
      </c>
    </row>
    <row r="13" spans="1:11" x14ac:dyDescent="0.25">
      <c r="B13" s="182">
        <v>4</v>
      </c>
      <c r="C13" s="218" t="s">
        <v>637</v>
      </c>
      <c r="D13" s="1047">
        <v>34657.888922083417</v>
      </c>
      <c r="E13" s="1047">
        <v>33006.557781228126</v>
      </c>
      <c r="F13" s="1047">
        <v>32304.780286415658</v>
      </c>
      <c r="G13" s="1047">
        <v>32849.425791831505</v>
      </c>
      <c r="H13" s="1047">
        <v>4115.6129647069965</v>
      </c>
      <c r="I13" s="1047">
        <v>3934.6735332270741</v>
      </c>
      <c r="J13" s="1047">
        <v>3752.9215721213927</v>
      </c>
      <c r="K13" s="1047">
        <v>3872.8511282222621</v>
      </c>
    </row>
    <row r="14" spans="1:11" ht="30" x14ac:dyDescent="0.25">
      <c r="B14" s="182">
        <v>5</v>
      </c>
      <c r="C14" s="179" t="s">
        <v>638</v>
      </c>
      <c r="D14" s="1047">
        <v>43560.997513979215</v>
      </c>
      <c r="E14" s="1047">
        <v>44898.102984516278</v>
      </c>
      <c r="F14" s="1047">
        <v>41518.804700074623</v>
      </c>
      <c r="G14" s="1047">
        <v>38669.473260321189</v>
      </c>
      <c r="H14" s="1047">
        <v>29981.209410393043</v>
      </c>
      <c r="I14" s="1047">
        <v>28764.85013874936</v>
      </c>
      <c r="J14" s="1047">
        <v>28369.219390050119</v>
      </c>
      <c r="K14" s="1047">
        <v>23042.492746982996</v>
      </c>
    </row>
    <row r="15" spans="1:11" ht="45" x14ac:dyDescent="0.25">
      <c r="B15" s="182">
        <v>6</v>
      </c>
      <c r="C15" s="218" t="s">
        <v>639</v>
      </c>
      <c r="D15" s="1047">
        <v>0</v>
      </c>
      <c r="E15" s="1047">
        <v>0</v>
      </c>
      <c r="F15" s="1047">
        <v>0</v>
      </c>
      <c r="G15" s="1047">
        <v>0</v>
      </c>
      <c r="H15" s="1047">
        <v>0</v>
      </c>
      <c r="I15" s="1047">
        <v>0</v>
      </c>
      <c r="J15" s="1047">
        <v>0</v>
      </c>
      <c r="K15" s="1047">
        <v>0</v>
      </c>
    </row>
    <row r="16" spans="1:11" ht="30" x14ac:dyDescent="0.25">
      <c r="B16" s="182">
        <v>7</v>
      </c>
      <c r="C16" s="218" t="s">
        <v>640</v>
      </c>
      <c r="D16" s="1047">
        <v>43560.997513979215</v>
      </c>
      <c r="E16" s="1047">
        <v>44898.102984516278</v>
      </c>
      <c r="F16" s="1047">
        <v>41518.804700074623</v>
      </c>
      <c r="G16" s="1047">
        <v>38669.473260321189</v>
      </c>
      <c r="H16" s="1047">
        <v>29981.209410393043</v>
      </c>
      <c r="I16" s="1047">
        <v>28764.85013874936</v>
      </c>
      <c r="J16" s="1047">
        <v>28369.219390050119</v>
      </c>
      <c r="K16" s="1047">
        <v>23042.492746982996</v>
      </c>
    </row>
    <row r="17" spans="2:12" x14ac:dyDescent="0.25">
      <c r="B17" s="182">
        <v>8</v>
      </c>
      <c r="C17" s="218" t="s">
        <v>641</v>
      </c>
      <c r="D17" s="1047">
        <v>0</v>
      </c>
      <c r="E17" s="1047">
        <v>0</v>
      </c>
      <c r="F17" s="1047">
        <v>0</v>
      </c>
      <c r="G17" s="1047">
        <v>0</v>
      </c>
      <c r="H17" s="1047">
        <v>0</v>
      </c>
      <c r="I17" s="1047">
        <v>0</v>
      </c>
      <c r="J17" s="1047">
        <v>0</v>
      </c>
      <c r="K17" s="1047">
        <v>0</v>
      </c>
    </row>
    <row r="18" spans="2:12" ht="30" x14ac:dyDescent="0.25">
      <c r="B18" s="182">
        <v>9</v>
      </c>
      <c r="C18" s="218" t="s">
        <v>642</v>
      </c>
      <c r="D18" s="1333"/>
      <c r="E18" s="1333"/>
      <c r="F18" s="1333"/>
      <c r="G18" s="1333"/>
      <c r="H18" s="1047">
        <v>25.186755291770368</v>
      </c>
      <c r="I18" s="1047">
        <v>23.281054918900839</v>
      </c>
      <c r="J18" s="1047">
        <v>78.311423776666672</v>
      </c>
      <c r="K18" s="1047">
        <v>27.672483666466665</v>
      </c>
      <c r="L18" s="1047"/>
    </row>
    <row r="19" spans="2:12" x14ac:dyDescent="0.25">
      <c r="B19" s="182">
        <v>10</v>
      </c>
      <c r="C19" s="179" t="s">
        <v>643</v>
      </c>
      <c r="D19" s="1047">
        <v>21190.647971333347</v>
      </c>
      <c r="E19" s="1047">
        <v>21116.566426436613</v>
      </c>
      <c r="F19" s="1047">
        <v>19556.880777941562</v>
      </c>
      <c r="G19" s="1047">
        <v>18744.901370567612</v>
      </c>
      <c r="H19" s="1047">
        <v>10713.537843333028</v>
      </c>
      <c r="I19" s="1047">
        <v>10823.999135187487</v>
      </c>
      <c r="J19" s="1047">
        <v>10373.233668091365</v>
      </c>
      <c r="K19" s="1047">
        <v>9641.1262012552761</v>
      </c>
    </row>
    <row r="20" spans="2:12" ht="60" x14ac:dyDescent="0.25">
      <c r="B20" s="182">
        <v>11</v>
      </c>
      <c r="C20" s="218" t="s">
        <v>644</v>
      </c>
      <c r="D20" s="1047">
        <v>8105.3927064534555</v>
      </c>
      <c r="E20" s="1047">
        <v>8043.4480910067277</v>
      </c>
      <c r="F20" s="1047">
        <v>7584.5684340335038</v>
      </c>
      <c r="G20" s="1047">
        <v>7077.6854263750256</v>
      </c>
      <c r="H20" s="1047">
        <v>8105.3927064534555</v>
      </c>
      <c r="I20" s="1047">
        <v>8043.4480910067277</v>
      </c>
      <c r="J20" s="1047">
        <v>7584.5684340335038</v>
      </c>
      <c r="K20" s="1047">
        <v>7077.6854263750256</v>
      </c>
    </row>
    <row r="21" spans="2:12" ht="45" x14ac:dyDescent="0.25">
      <c r="B21" s="182">
        <v>12</v>
      </c>
      <c r="C21" s="218" t="s">
        <v>645</v>
      </c>
      <c r="D21" s="1047">
        <v>0</v>
      </c>
      <c r="E21" s="1047">
        <v>0</v>
      </c>
      <c r="F21" s="1047">
        <v>0</v>
      </c>
      <c r="G21" s="1047">
        <v>0</v>
      </c>
      <c r="H21" s="1047">
        <v>0</v>
      </c>
      <c r="I21" s="1047">
        <v>0</v>
      </c>
      <c r="J21" s="1047">
        <v>0</v>
      </c>
      <c r="K21" s="1047">
        <v>0</v>
      </c>
    </row>
    <row r="22" spans="2:12" x14ac:dyDescent="0.25">
      <c r="B22" s="182">
        <v>13</v>
      </c>
      <c r="C22" s="218" t="s">
        <v>646</v>
      </c>
      <c r="D22" s="1047">
        <v>13085.25526487989</v>
      </c>
      <c r="E22" s="1047">
        <v>13073.118335429885</v>
      </c>
      <c r="F22" s="1047">
        <v>11972.312343908057</v>
      </c>
      <c r="G22" s="1047">
        <v>11667.215944192585</v>
      </c>
      <c r="H22" s="1047">
        <v>2608.1451368795729</v>
      </c>
      <c r="I22" s="1047">
        <v>2780.5510441807587</v>
      </c>
      <c r="J22" s="1047">
        <v>2788.6652340578617</v>
      </c>
      <c r="K22" s="1047">
        <v>2563.4407748802496</v>
      </c>
    </row>
    <row r="23" spans="2:12" ht="30" x14ac:dyDescent="0.25">
      <c r="B23" s="182">
        <v>14</v>
      </c>
      <c r="C23" s="179" t="s">
        <v>647</v>
      </c>
      <c r="D23" s="1047">
        <v>202.15630397666666</v>
      </c>
      <c r="E23" s="1047">
        <v>824.92644595000002</v>
      </c>
      <c r="F23" s="1047">
        <v>100.54786396999999</v>
      </c>
      <c r="G23" s="1047">
        <v>80.857525980000005</v>
      </c>
      <c r="H23" s="1047">
        <v>202.15630397666666</v>
      </c>
      <c r="I23" s="1047">
        <v>824.92644595000002</v>
      </c>
      <c r="J23" s="1047">
        <v>100.54786396999999</v>
      </c>
      <c r="K23" s="1047">
        <v>80.857525980000005</v>
      </c>
    </row>
    <row r="24" spans="2:12" ht="30" x14ac:dyDescent="0.25">
      <c r="B24" s="182">
        <v>15</v>
      </c>
      <c r="C24" s="179" t="s">
        <v>648</v>
      </c>
      <c r="D24" s="1047">
        <v>9036.3310589117955</v>
      </c>
      <c r="E24" s="1047">
        <v>9278.422328693614</v>
      </c>
      <c r="F24" s="1047">
        <v>8518.8995290853036</v>
      </c>
      <c r="G24" s="1047">
        <v>8396.6907490607027</v>
      </c>
      <c r="H24" s="1047">
        <v>6551.4168050159615</v>
      </c>
      <c r="I24" s="1047">
        <v>6790.9346499641206</v>
      </c>
      <c r="J24" s="1047">
        <v>6015.0557398955743</v>
      </c>
      <c r="K24" s="1047">
        <v>5787.8211777252482</v>
      </c>
    </row>
    <row r="25" spans="2:12" ht="30" x14ac:dyDescent="0.25">
      <c r="B25" s="182">
        <v>16</v>
      </c>
      <c r="C25" s="179" t="s">
        <v>649</v>
      </c>
      <c r="D25" s="1331"/>
      <c r="E25" s="1331"/>
      <c r="F25" s="1331"/>
      <c r="G25" s="1331"/>
      <c r="H25" s="1047">
        <v>55535.174740746617</v>
      </c>
      <c r="I25" s="1047">
        <v>55138.157818346852</v>
      </c>
      <c r="J25" s="1047">
        <v>52405.517552102654</v>
      </c>
      <c r="K25" s="1047">
        <v>46179.216287226918</v>
      </c>
    </row>
    <row r="26" spans="2:12" x14ac:dyDescent="0.25">
      <c r="B26" s="1332" t="s">
        <v>650</v>
      </c>
      <c r="C26" s="1332"/>
      <c r="D26" s="1332"/>
      <c r="E26" s="1332"/>
      <c r="F26" s="1332"/>
      <c r="G26" s="1332"/>
      <c r="H26" s="1332"/>
      <c r="I26" s="1332"/>
      <c r="J26" s="1332"/>
      <c r="K26" s="1332"/>
    </row>
    <row r="27" spans="2:12" ht="45" x14ac:dyDescent="0.25">
      <c r="B27" s="182">
        <v>17</v>
      </c>
      <c r="C27" s="179" t="s">
        <v>651</v>
      </c>
      <c r="D27" s="1047">
        <v>86263.657967281892</v>
      </c>
      <c r="E27" s="1047">
        <v>88941.500172145039</v>
      </c>
      <c r="F27" s="1047">
        <v>77970.81252109255</v>
      </c>
      <c r="G27" s="1047">
        <v>71192.020554510746</v>
      </c>
      <c r="H27" s="1047">
        <v>9080.1784554902188</v>
      </c>
      <c r="I27" s="1047">
        <v>5524.1331177664952</v>
      </c>
      <c r="J27" s="1047">
        <v>11107.833555447942</v>
      </c>
      <c r="K27" s="1047">
        <v>10497.239724917992</v>
      </c>
    </row>
    <row r="28" spans="2:12" ht="30" x14ac:dyDescent="0.25">
      <c r="B28" s="182">
        <v>18</v>
      </c>
      <c r="C28" s="179" t="s">
        <v>652</v>
      </c>
      <c r="D28" s="1047">
        <v>6829.0156964663429</v>
      </c>
      <c r="E28" s="1047">
        <v>4222.4541847325163</v>
      </c>
      <c r="F28" s="1047">
        <v>2875.5428662633713</v>
      </c>
      <c r="G28" s="1047">
        <v>4485.8129755778536</v>
      </c>
      <c r="H28" s="1047">
        <v>5939.1496678017002</v>
      </c>
      <c r="I28" s="1047">
        <v>3605.1662201037657</v>
      </c>
      <c r="J28" s="1047">
        <v>2467.2345037005211</v>
      </c>
      <c r="K28" s="1047">
        <v>3680.4181126296371</v>
      </c>
    </row>
    <row r="29" spans="2:12" ht="30" x14ac:dyDescent="0.25">
      <c r="B29" s="182">
        <v>19</v>
      </c>
      <c r="C29" s="179" t="s">
        <v>653</v>
      </c>
      <c r="D29" s="1047">
        <v>1372.1660322960633</v>
      </c>
      <c r="E29" s="1047">
        <v>1034.3835789977913</v>
      </c>
      <c r="F29" s="1047">
        <v>901.38824563149149</v>
      </c>
      <c r="G29" s="1047">
        <v>1308.0733387330602</v>
      </c>
      <c r="H29" s="1047">
        <v>1263.2088105579164</v>
      </c>
      <c r="I29" s="1047">
        <v>917.8945622523247</v>
      </c>
      <c r="J29" s="1047">
        <v>787.94829727498484</v>
      </c>
      <c r="K29" s="1047">
        <v>1188.9391709617271</v>
      </c>
    </row>
    <row r="30" spans="2:12" ht="90" customHeight="1" x14ac:dyDescent="0.25">
      <c r="B30" s="881" t="s">
        <v>654</v>
      </c>
      <c r="C30" s="883" t="s">
        <v>655</v>
      </c>
      <c r="D30" s="1331"/>
      <c r="E30" s="1331"/>
      <c r="F30" s="1331"/>
      <c r="G30" s="1331"/>
      <c r="H30" s="1046">
        <v>0</v>
      </c>
      <c r="I30" s="1046">
        <v>0</v>
      </c>
      <c r="J30" s="1046">
        <v>0</v>
      </c>
      <c r="K30" s="1046">
        <v>0</v>
      </c>
    </row>
    <row r="31" spans="2:12" ht="45" x14ac:dyDescent="0.25">
      <c r="B31" s="903" t="s">
        <v>656</v>
      </c>
      <c r="C31" s="902" t="s">
        <v>657</v>
      </c>
      <c r="D31" s="1331"/>
      <c r="E31" s="1331"/>
      <c r="F31" s="1331"/>
      <c r="G31" s="1331"/>
      <c r="H31" s="1048">
        <v>0</v>
      </c>
      <c r="I31" s="1048">
        <v>0</v>
      </c>
      <c r="J31" s="1048">
        <v>0</v>
      </c>
      <c r="K31" s="1048">
        <v>0</v>
      </c>
    </row>
    <row r="32" spans="2:12" ht="30" x14ac:dyDescent="0.25">
      <c r="B32" s="182">
        <v>20</v>
      </c>
      <c r="C32" s="179" t="s">
        <v>658</v>
      </c>
      <c r="D32" s="1047">
        <v>94464.839696044306</v>
      </c>
      <c r="E32" s="1047">
        <v>94198.337935875345</v>
      </c>
      <c r="F32" s="1047">
        <v>81747.743632987418</v>
      </c>
      <c r="G32" s="1047">
        <v>76985.90686882165</v>
      </c>
      <c r="H32" s="1047">
        <v>16282.536933849835</v>
      </c>
      <c r="I32" s="1047">
        <v>10047.193900122586</v>
      </c>
      <c r="J32" s="1047">
        <v>14363.016356423448</v>
      </c>
      <c r="K32" s="1047">
        <v>15366.597008509356</v>
      </c>
      <c r="L32" s="1049"/>
    </row>
    <row r="33" spans="2:12" x14ac:dyDescent="0.25">
      <c r="B33" s="881" t="s">
        <v>284</v>
      </c>
      <c r="C33" s="882" t="s">
        <v>659</v>
      </c>
      <c r="D33" s="1047">
        <v>1255.0236815291548</v>
      </c>
      <c r="E33" s="1047">
        <v>1051.8700207097377</v>
      </c>
      <c r="F33" s="1047">
        <v>1233.73799543063</v>
      </c>
      <c r="G33" s="1048">
        <v>0</v>
      </c>
      <c r="H33" s="1047">
        <v>1175.6423696661438</v>
      </c>
      <c r="I33" s="1047">
        <v>1030.1299595664061</v>
      </c>
      <c r="J33" s="1047">
        <v>1200.9808530199653</v>
      </c>
      <c r="K33" s="1048">
        <v>0</v>
      </c>
      <c r="L33" s="1049"/>
    </row>
    <row r="34" spans="2:12" ht="30" x14ac:dyDescent="0.25">
      <c r="B34" s="881" t="s">
        <v>286</v>
      </c>
      <c r="C34" s="882" t="s">
        <v>660</v>
      </c>
      <c r="D34" s="1048">
        <v>0</v>
      </c>
      <c r="E34" s="1048">
        <v>0</v>
      </c>
      <c r="F34" s="1048">
        <v>0</v>
      </c>
      <c r="G34" s="1048">
        <v>0</v>
      </c>
      <c r="H34" s="1048">
        <v>0</v>
      </c>
      <c r="I34" s="1048">
        <v>0</v>
      </c>
      <c r="J34" s="1048">
        <v>0</v>
      </c>
      <c r="K34" s="1048">
        <v>0</v>
      </c>
      <c r="L34" s="1049"/>
    </row>
    <row r="35" spans="2:12" ht="30" x14ac:dyDescent="0.25">
      <c r="B35" s="881" t="s">
        <v>288</v>
      </c>
      <c r="C35" s="882" t="s">
        <v>661</v>
      </c>
      <c r="D35" s="1047">
        <v>94464.839696044291</v>
      </c>
      <c r="E35" s="1047">
        <v>94198.337935875359</v>
      </c>
      <c r="F35" s="1047">
        <v>81747.743632987433</v>
      </c>
      <c r="G35" s="1047">
        <v>76985.90686882165</v>
      </c>
      <c r="H35" s="1047">
        <v>16282.536933849833</v>
      </c>
      <c r="I35" s="1047">
        <v>10047.193900122586</v>
      </c>
      <c r="J35" s="1047">
        <v>14363.016356423448</v>
      </c>
      <c r="K35" s="1047">
        <v>15366.597008509358</v>
      </c>
      <c r="L35" s="1049"/>
    </row>
    <row r="36" spans="2:12" x14ac:dyDescent="0.25">
      <c r="B36" s="1327" t="s">
        <v>662</v>
      </c>
      <c r="C36" s="1328"/>
      <c r="D36" s="1328"/>
      <c r="E36" s="1328"/>
      <c r="F36" s="1328"/>
      <c r="G36" s="1328"/>
      <c r="H36" s="1328"/>
      <c r="I36" s="1328"/>
      <c r="J36" s="1328"/>
      <c r="K36" s="1329"/>
    </row>
    <row r="37" spans="2:12" x14ac:dyDescent="0.25">
      <c r="B37" s="219" t="s">
        <v>663</v>
      </c>
      <c r="C37" s="145" t="s">
        <v>664</v>
      </c>
      <c r="D37" s="1330"/>
      <c r="E37" s="1330"/>
      <c r="F37" s="1330"/>
      <c r="G37" s="1330"/>
      <c r="H37" s="1050">
        <v>87459.021392536917</v>
      </c>
      <c r="I37" s="1050">
        <v>97723.696222390499</v>
      </c>
      <c r="J37" s="1050">
        <v>81828.234222247833</v>
      </c>
      <c r="K37" s="1050">
        <v>76616.092104683688</v>
      </c>
    </row>
    <row r="38" spans="2:12" ht="30" x14ac:dyDescent="0.25">
      <c r="B38" s="219">
        <v>22</v>
      </c>
      <c r="C38" s="135" t="s">
        <v>665</v>
      </c>
      <c r="D38" s="1330"/>
      <c r="E38" s="1330"/>
      <c r="F38" s="1330"/>
      <c r="G38" s="1330"/>
      <c r="H38" s="1050">
        <v>38076.995437230638</v>
      </c>
      <c r="I38" s="1050">
        <v>44060.833958657873</v>
      </c>
      <c r="J38" s="1050">
        <v>37649.297509102696</v>
      </c>
      <c r="K38" s="1050">
        <v>30812.619278717553</v>
      </c>
    </row>
    <row r="39" spans="2:12" x14ac:dyDescent="0.25">
      <c r="B39" s="219">
        <v>23</v>
      </c>
      <c r="C39" s="145" t="s">
        <v>666</v>
      </c>
      <c r="D39" s="1330"/>
      <c r="E39" s="1330"/>
      <c r="F39" s="1330"/>
      <c r="G39" s="1330"/>
      <c r="H39" s="1051">
        <v>2.3208723507056015</v>
      </c>
      <c r="I39" s="1051">
        <v>2.2134922103906463</v>
      </c>
      <c r="J39" s="1051">
        <v>2.2054515371611267</v>
      </c>
      <c r="K39" s="1051">
        <v>2.4876236141959143</v>
      </c>
    </row>
    <row r="41" spans="2:12" x14ac:dyDescent="0.25">
      <c r="B41" s="147" t="s">
        <v>2050</v>
      </c>
    </row>
  </sheetData>
  <mergeCells count="14">
    <mergeCell ref="D25:G25"/>
    <mergeCell ref="B26:K26"/>
    <mergeCell ref="D30:G30"/>
    <mergeCell ref="D18:G18"/>
    <mergeCell ref="D5:G5"/>
    <mergeCell ref="H5:K5"/>
    <mergeCell ref="B8:K8"/>
    <mergeCell ref="D9:G9"/>
    <mergeCell ref="B10:K10"/>
    <mergeCell ref="B36:K36"/>
    <mergeCell ref="D37:G37"/>
    <mergeCell ref="D38:G38"/>
    <mergeCell ref="D39:G39"/>
    <mergeCell ref="D31:G31"/>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3:D13"/>
  <sheetViews>
    <sheetView showGridLines="0" zoomScale="85" zoomScaleNormal="85" workbookViewId="0">
      <selection activeCell="D6" sqref="D6"/>
    </sheetView>
  </sheetViews>
  <sheetFormatPr defaultRowHeight="15" x14ac:dyDescent="0.25"/>
  <cols>
    <col min="1" max="1" width="3.28515625" customWidth="1"/>
    <col min="2" max="2" width="7.7109375" customWidth="1"/>
    <col min="3" max="3" width="63.7109375" customWidth="1"/>
    <col min="4" max="4" width="126" customWidth="1"/>
    <col min="5" max="5" width="2" customWidth="1"/>
    <col min="6" max="6" width="177.42578125" customWidth="1"/>
  </cols>
  <sheetData>
    <row r="3" spans="1:4" x14ac:dyDescent="0.25">
      <c r="B3" s="220" t="s">
        <v>610</v>
      </c>
      <c r="C3" s="1"/>
      <c r="D3" s="1"/>
    </row>
    <row r="4" spans="1:4" x14ac:dyDescent="0.25">
      <c r="B4" s="221" t="s">
        <v>667</v>
      </c>
      <c r="C4" s="1"/>
      <c r="D4" s="1"/>
    </row>
    <row r="5" spans="1:4" ht="15.75" x14ac:dyDescent="0.25">
      <c r="B5" s="211"/>
      <c r="C5" s="1"/>
      <c r="D5" s="1"/>
    </row>
    <row r="6" spans="1:4" x14ac:dyDescent="0.25">
      <c r="B6" s="23" t="s">
        <v>121</v>
      </c>
      <c r="C6" s="1341" t="s">
        <v>128</v>
      </c>
      <c r="D6" s="1342"/>
    </row>
    <row r="7" spans="1:4" ht="31.5" x14ac:dyDescent="0.25">
      <c r="A7" s="222"/>
      <c r="B7" s="23" t="s">
        <v>116</v>
      </c>
      <c r="C7" s="223" t="s">
        <v>668</v>
      </c>
      <c r="D7" s="223" t="s">
        <v>2046</v>
      </c>
    </row>
    <row r="8" spans="1:4" ht="31.5" x14ac:dyDescent="0.25">
      <c r="A8" s="222"/>
      <c r="B8" s="23" t="s">
        <v>118</v>
      </c>
      <c r="C8" s="223" t="s">
        <v>669</v>
      </c>
      <c r="D8" s="223" t="s">
        <v>2047</v>
      </c>
    </row>
    <row r="9" spans="1:4" ht="15.75" x14ac:dyDescent="0.25">
      <c r="A9" s="222"/>
      <c r="B9" s="32" t="s">
        <v>153</v>
      </c>
      <c r="C9" s="223" t="s">
        <v>670</v>
      </c>
      <c r="D9" s="223" t="s">
        <v>2058</v>
      </c>
    </row>
    <row r="10" spans="1:4" ht="31.5" x14ac:dyDescent="0.25">
      <c r="A10" s="222"/>
      <c r="B10" s="23" t="s">
        <v>138</v>
      </c>
      <c r="C10" s="223" t="s">
        <v>671</v>
      </c>
      <c r="D10" s="223" t="s">
        <v>2049</v>
      </c>
    </row>
    <row r="11" spans="1:4" ht="15.75" x14ac:dyDescent="0.25">
      <c r="A11" s="222"/>
      <c r="B11" s="32" t="s">
        <v>140</v>
      </c>
      <c r="C11" s="223" t="s">
        <v>672</v>
      </c>
      <c r="D11" s="223" t="s">
        <v>2048</v>
      </c>
    </row>
    <row r="12" spans="1:4" ht="47.25" x14ac:dyDescent="0.25">
      <c r="A12" s="222"/>
      <c r="B12" s="23" t="s">
        <v>143</v>
      </c>
      <c r="C12" s="223" t="s">
        <v>673</v>
      </c>
      <c r="D12" s="223" t="s">
        <v>2055</v>
      </c>
    </row>
    <row r="13" spans="1:4" ht="63" x14ac:dyDescent="0.25">
      <c r="A13" s="222"/>
      <c r="B13" s="23" t="s">
        <v>146</v>
      </c>
      <c r="C13" s="223" t="s">
        <v>674</v>
      </c>
      <c r="D13" s="223" t="s">
        <v>2056</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2:H43"/>
  <sheetViews>
    <sheetView showGridLines="0" zoomScaleNormal="100" workbookViewId="0">
      <selection activeCell="D6" sqref="D6"/>
    </sheetView>
  </sheetViews>
  <sheetFormatPr defaultColWidth="9.28515625" defaultRowHeight="15" x14ac:dyDescent="0.25"/>
  <cols>
    <col min="1" max="1" width="3.5703125" style="1" customWidth="1"/>
    <col min="2" max="2" width="9.28515625" style="1"/>
    <col min="3" max="3" width="39.42578125" style="1" customWidth="1"/>
    <col min="4" max="4" width="13.42578125" style="1" customWidth="1"/>
    <col min="5" max="5" width="13.28515625" style="1" customWidth="1"/>
    <col min="6" max="6" width="18.42578125" style="1" customWidth="1"/>
    <col min="7" max="7" width="10.7109375" style="1" customWidth="1"/>
    <col min="8" max="8" width="16.28515625" style="1" customWidth="1"/>
    <col min="9" max="9" width="1.5703125" style="1" customWidth="1"/>
    <col min="10" max="16384" width="9.28515625" style="1"/>
  </cols>
  <sheetData>
    <row r="2" spans="2:8" ht="18.75" x14ac:dyDescent="0.25">
      <c r="B2" s="640" t="s">
        <v>611</v>
      </c>
    </row>
    <row r="3" spans="2:8" ht="15.75" thickBot="1" x14ac:dyDescent="0.3">
      <c r="B3" s="221" t="s">
        <v>675</v>
      </c>
    </row>
    <row r="4" spans="2:8" ht="15.75" thickBot="1" x14ac:dyDescent="0.3">
      <c r="B4" s="1343"/>
      <c r="C4" s="1344"/>
      <c r="D4" s="224" t="s">
        <v>6</v>
      </c>
      <c r="E4" s="224" t="s">
        <v>7</v>
      </c>
      <c r="F4" s="225" t="s">
        <v>8</v>
      </c>
      <c r="G4" s="226" t="s">
        <v>43</v>
      </c>
      <c r="H4" s="227" t="s">
        <v>44</v>
      </c>
    </row>
    <row r="5" spans="2:8" ht="15.75" customHeight="1" thickBot="1" x14ac:dyDescent="0.3">
      <c r="B5" s="1345" t="s">
        <v>2059</v>
      </c>
      <c r="C5" s="1346"/>
      <c r="D5" s="1349" t="s">
        <v>676</v>
      </c>
      <c r="E5" s="1350"/>
      <c r="F5" s="1350"/>
      <c r="G5" s="1351"/>
      <c r="H5" s="1352" t="s">
        <v>677</v>
      </c>
    </row>
    <row r="6" spans="2:8" ht="15" customHeight="1" thickBot="1" x14ac:dyDescent="0.3">
      <c r="B6" s="1347"/>
      <c r="C6" s="1348"/>
      <c r="D6" s="228" t="s">
        <v>678</v>
      </c>
      <c r="E6" s="228" t="s">
        <v>679</v>
      </c>
      <c r="F6" s="228" t="s">
        <v>680</v>
      </c>
      <c r="G6" s="229" t="s">
        <v>681</v>
      </c>
      <c r="H6" s="1353"/>
    </row>
    <row r="7" spans="2:8" ht="15.75" thickBot="1" x14ac:dyDescent="0.3">
      <c r="B7" s="230" t="s">
        <v>682</v>
      </c>
      <c r="C7" s="231"/>
      <c r="D7" s="231"/>
      <c r="E7" s="232"/>
      <c r="F7" s="231"/>
      <c r="G7" s="231"/>
      <c r="H7" s="233"/>
    </row>
    <row r="8" spans="2:8" ht="15.75" thickBot="1" x14ac:dyDescent="0.3">
      <c r="B8" s="234">
        <v>1</v>
      </c>
      <c r="C8" s="235" t="s">
        <v>683</v>
      </c>
      <c r="D8" s="1073">
        <v>40723.123336653844</v>
      </c>
      <c r="E8" s="1074">
        <v>0</v>
      </c>
      <c r="F8" s="1082">
        <v>0</v>
      </c>
      <c r="G8" s="1075">
        <v>363.43809303648425</v>
      </c>
      <c r="H8" s="1076">
        <v>41086.56142969033</v>
      </c>
    </row>
    <row r="9" spans="2:8" ht="15.75" thickBot="1" x14ac:dyDescent="0.3">
      <c r="B9" s="237">
        <v>2</v>
      </c>
      <c r="C9" s="238" t="s">
        <v>684</v>
      </c>
      <c r="D9" s="1077">
        <v>40723.123336653844</v>
      </c>
      <c r="E9" s="1077">
        <v>0</v>
      </c>
      <c r="F9" s="1078">
        <v>0</v>
      </c>
      <c r="G9" s="1079">
        <v>363.43809303648425</v>
      </c>
      <c r="H9" s="1080">
        <v>41086.56142969033</v>
      </c>
    </row>
    <row r="10" spans="2:8" ht="15.75" thickBot="1" x14ac:dyDescent="0.3">
      <c r="B10" s="237">
        <v>3</v>
      </c>
      <c r="C10" s="238" t="s">
        <v>685</v>
      </c>
      <c r="D10" s="1081"/>
      <c r="E10" s="1077">
        <v>0</v>
      </c>
      <c r="F10" s="1078">
        <v>0</v>
      </c>
      <c r="G10" s="1079">
        <v>0</v>
      </c>
      <c r="H10" s="1080">
        <v>0</v>
      </c>
    </row>
    <row r="11" spans="2:8" ht="15.75" thickBot="1" x14ac:dyDescent="0.3">
      <c r="B11" s="240">
        <v>4</v>
      </c>
      <c r="C11" s="235" t="s">
        <v>686</v>
      </c>
      <c r="D11" s="1081"/>
      <c r="E11" s="1074">
        <v>125052.01295900397</v>
      </c>
      <c r="F11" s="1082">
        <v>15884.980270680799</v>
      </c>
      <c r="G11" s="1083">
        <v>34789.783152258402</v>
      </c>
      <c r="H11" s="1084">
        <v>165049.98116446211</v>
      </c>
    </row>
    <row r="12" spans="2:8" ht="15.75" thickBot="1" x14ac:dyDescent="0.3">
      <c r="B12" s="237">
        <v>5</v>
      </c>
      <c r="C12" s="238" t="s">
        <v>636</v>
      </c>
      <c r="D12" s="1081"/>
      <c r="E12" s="1085">
        <v>67884.585404868572</v>
      </c>
      <c r="F12" s="1086">
        <v>453.49670487977806</v>
      </c>
      <c r="G12" s="1079">
        <v>72.57641567111429</v>
      </c>
      <c r="H12" s="1080">
        <v>64993.754419932047</v>
      </c>
    </row>
    <row r="13" spans="2:8" ht="15.75" thickBot="1" x14ac:dyDescent="0.3">
      <c r="B13" s="237">
        <v>6</v>
      </c>
      <c r="C13" s="238" t="s">
        <v>637</v>
      </c>
      <c r="D13" s="1081"/>
      <c r="E13" s="1085">
        <v>57167.427554135385</v>
      </c>
      <c r="F13" s="1086">
        <v>15431.483565801022</v>
      </c>
      <c r="G13" s="1079">
        <v>34717.206736587286</v>
      </c>
      <c r="H13" s="1080">
        <v>100056.22674453005</v>
      </c>
    </row>
    <row r="14" spans="2:8" ht="15.75" thickBot="1" x14ac:dyDescent="0.3">
      <c r="B14" s="240">
        <v>7</v>
      </c>
      <c r="C14" s="235" t="s">
        <v>687</v>
      </c>
      <c r="D14" s="1081"/>
      <c r="E14" s="1074">
        <v>60901.670317391407</v>
      </c>
      <c r="F14" s="1082">
        <v>14341.720492622801</v>
      </c>
      <c r="G14" s="1083">
        <v>12725.820492622801</v>
      </c>
      <c r="H14" s="1084">
        <v>31330.455019171597</v>
      </c>
    </row>
    <row r="15" spans="2:8" ht="15.75" thickBot="1" x14ac:dyDescent="0.3">
      <c r="B15" s="237">
        <v>8</v>
      </c>
      <c r="C15" s="238" t="s">
        <v>688</v>
      </c>
      <c r="D15" s="1081"/>
      <c r="E15" s="1087">
        <v>0</v>
      </c>
      <c r="F15" s="1086">
        <v>0</v>
      </c>
      <c r="G15" s="1079">
        <v>0</v>
      </c>
      <c r="H15" s="1080">
        <v>0</v>
      </c>
    </row>
    <row r="16" spans="2:8" ht="15.75" thickBot="1" x14ac:dyDescent="0.3">
      <c r="B16" s="237">
        <v>9</v>
      </c>
      <c r="C16" s="241" t="s">
        <v>689</v>
      </c>
      <c r="D16" s="1081"/>
      <c r="E16" s="1085">
        <v>60901.670317391407</v>
      </c>
      <c r="F16" s="1086">
        <v>2162.4012714659998</v>
      </c>
      <c r="G16" s="1079">
        <v>12725.820492622801</v>
      </c>
      <c r="H16" s="1080">
        <v>41617.123593240496</v>
      </c>
    </row>
    <row r="17" spans="2:8" ht="15.75" thickBot="1" x14ac:dyDescent="0.3">
      <c r="B17" s="240">
        <v>10</v>
      </c>
      <c r="C17" s="235" t="s">
        <v>690</v>
      </c>
      <c r="D17" s="1081"/>
      <c r="E17" s="1074">
        <v>0</v>
      </c>
      <c r="F17" s="1082">
        <v>0</v>
      </c>
      <c r="G17" s="1083">
        <v>0</v>
      </c>
      <c r="H17" s="1084">
        <v>0</v>
      </c>
    </row>
    <row r="18" spans="2:8" ht="15.75" thickBot="1" x14ac:dyDescent="0.3">
      <c r="B18" s="240">
        <v>11</v>
      </c>
      <c r="C18" s="235" t="s">
        <v>691</v>
      </c>
      <c r="D18" s="1074"/>
      <c r="E18" s="1074">
        <v>21832.88640108753</v>
      </c>
      <c r="F18" s="1082">
        <v>14.580880234999999</v>
      </c>
      <c r="G18" s="1083">
        <v>69.950608493000004</v>
      </c>
      <c r="H18" s="1084">
        <v>77.241048610500002</v>
      </c>
    </row>
    <row r="19" spans="2:8" ht="15.75" thickBot="1" x14ac:dyDescent="0.3">
      <c r="B19" s="237">
        <v>12</v>
      </c>
      <c r="C19" s="238" t="s">
        <v>692</v>
      </c>
      <c r="D19" s="1085"/>
      <c r="E19" s="1081"/>
      <c r="F19" s="1088"/>
      <c r="G19" s="1089"/>
      <c r="H19" s="1090"/>
    </row>
    <row r="20" spans="2:8" ht="45.75" thickBot="1" x14ac:dyDescent="0.3">
      <c r="B20" s="237">
        <v>13</v>
      </c>
      <c r="C20" s="238" t="s">
        <v>693</v>
      </c>
      <c r="D20" s="1081"/>
      <c r="E20" s="1085">
        <v>21832.88640108753</v>
      </c>
      <c r="F20" s="1086">
        <v>14.580880234999999</v>
      </c>
      <c r="G20" s="1079">
        <v>69.950608493000004</v>
      </c>
      <c r="H20" s="1080">
        <v>77.241048610500002</v>
      </c>
    </row>
    <row r="21" spans="2:8" ht="15.75" thickBot="1" x14ac:dyDescent="0.3">
      <c r="B21" s="242">
        <v>14</v>
      </c>
      <c r="C21" s="243" t="s">
        <v>103</v>
      </c>
      <c r="D21" s="1091"/>
      <c r="E21" s="1091"/>
      <c r="F21" s="1092"/>
      <c r="G21" s="1093"/>
      <c r="H21" s="1094">
        <v>237544.23866193453</v>
      </c>
    </row>
    <row r="22" spans="2:8" ht="23.25" customHeight="1" thickBot="1" x14ac:dyDescent="0.3">
      <c r="B22" s="1354" t="s">
        <v>694</v>
      </c>
      <c r="C22" s="1355"/>
      <c r="D22" s="1355"/>
      <c r="E22" s="1355"/>
      <c r="F22" s="1355"/>
      <c r="G22" s="1355"/>
      <c r="H22" s="1356"/>
    </row>
    <row r="23" spans="2:8" ht="15.75" thickBot="1" x14ac:dyDescent="0.3">
      <c r="B23" s="240">
        <v>15</v>
      </c>
      <c r="C23" s="235" t="s">
        <v>633</v>
      </c>
      <c r="D23" s="246"/>
      <c r="E23" s="247"/>
      <c r="F23" s="248"/>
      <c r="G23" s="249"/>
      <c r="H23" s="1084">
        <v>10890.92382347644</v>
      </c>
    </row>
    <row r="24" spans="2:8" ht="45.75" thickBot="1" x14ac:dyDescent="0.3">
      <c r="B24" s="240" t="s">
        <v>695</v>
      </c>
      <c r="C24" s="235" t="s">
        <v>696</v>
      </c>
      <c r="D24" s="250"/>
      <c r="E24" s="1074">
        <v>0</v>
      </c>
      <c r="F24" s="1082">
        <v>0</v>
      </c>
      <c r="G24" s="1095">
        <v>0</v>
      </c>
      <c r="H24" s="1084">
        <v>0</v>
      </c>
    </row>
    <row r="25" spans="2:8" ht="30.75" thickBot="1" x14ac:dyDescent="0.3">
      <c r="B25" s="240">
        <v>16</v>
      </c>
      <c r="C25" s="235" t="s">
        <v>697</v>
      </c>
      <c r="D25" s="246"/>
      <c r="E25" s="1074">
        <v>0</v>
      </c>
      <c r="F25" s="1082">
        <v>0</v>
      </c>
      <c r="G25" s="1095">
        <v>0</v>
      </c>
      <c r="H25" s="1084">
        <v>0</v>
      </c>
    </row>
    <row r="26" spans="2:8" ht="15.75" thickBot="1" x14ac:dyDescent="0.3">
      <c r="B26" s="240">
        <v>17</v>
      </c>
      <c r="C26" s="235" t="s">
        <v>698</v>
      </c>
      <c r="D26" s="246"/>
      <c r="E26" s="1074">
        <v>48782.558289050583</v>
      </c>
      <c r="F26" s="1082">
        <v>11794.464813810673</v>
      </c>
      <c r="G26" s="1095">
        <v>117585.10840662803</v>
      </c>
      <c r="H26" s="1084">
        <v>122926.80600948152</v>
      </c>
    </row>
    <row r="27" spans="2:8" ht="60.75" thickBot="1" x14ac:dyDescent="0.3">
      <c r="B27" s="251">
        <v>18</v>
      </c>
      <c r="C27" s="252" t="s">
        <v>699</v>
      </c>
      <c r="D27" s="246"/>
      <c r="E27" s="1085">
        <v>0</v>
      </c>
      <c r="F27" s="1086">
        <v>0</v>
      </c>
      <c r="G27" s="1096">
        <v>0</v>
      </c>
      <c r="H27" s="1080">
        <v>0</v>
      </c>
    </row>
    <row r="28" spans="2:8" ht="60.75" thickBot="1" x14ac:dyDescent="0.3">
      <c r="B28" s="251">
        <v>19</v>
      </c>
      <c r="C28" s="238" t="s">
        <v>700</v>
      </c>
      <c r="D28" s="246"/>
      <c r="E28" s="1085">
        <v>17094.404956577237</v>
      </c>
      <c r="F28" s="1086">
        <v>5392.553425748114</v>
      </c>
      <c r="G28" s="1096">
        <v>21755.135670029136</v>
      </c>
      <c r="H28" s="1080">
        <v>26144.053259493088</v>
      </c>
    </row>
    <row r="29" spans="2:8" ht="75.75" thickBot="1" x14ac:dyDescent="0.3">
      <c r="B29" s="251">
        <v>20</v>
      </c>
      <c r="C29" s="238" t="s">
        <v>701</v>
      </c>
      <c r="D29" s="246"/>
      <c r="E29" s="1085">
        <v>16440.665222877913</v>
      </c>
      <c r="F29" s="1086">
        <v>5026.996278450998</v>
      </c>
      <c r="G29" s="1096">
        <v>62290.325979007495</v>
      </c>
      <c r="H29" s="1080">
        <v>81859.907868427545</v>
      </c>
    </row>
    <row r="30" spans="2:8" ht="45.75" thickBot="1" x14ac:dyDescent="0.3">
      <c r="B30" s="251">
        <v>21</v>
      </c>
      <c r="C30" s="253" t="s">
        <v>702</v>
      </c>
      <c r="D30" s="246"/>
      <c r="E30" s="1085">
        <v>0</v>
      </c>
      <c r="F30" s="1086">
        <v>28.249139189999998</v>
      </c>
      <c r="G30" s="1096">
        <v>270.73775193999865</v>
      </c>
      <c r="H30" s="1080">
        <v>12528.704750773506</v>
      </c>
    </row>
    <row r="31" spans="2:8" ht="30.75" thickBot="1" x14ac:dyDescent="0.3">
      <c r="B31" s="251">
        <v>22</v>
      </c>
      <c r="C31" s="238" t="s">
        <v>703</v>
      </c>
      <c r="D31" s="246"/>
      <c r="E31" s="1085">
        <v>576.29933421899989</v>
      </c>
      <c r="F31" s="1086">
        <v>596.18625824740002</v>
      </c>
      <c r="G31" s="1096">
        <v>25372.771841995007</v>
      </c>
      <c r="H31" s="1080">
        <v>0</v>
      </c>
    </row>
    <row r="32" spans="2:8" ht="45.75" thickBot="1" x14ac:dyDescent="0.3">
      <c r="B32" s="251">
        <v>23</v>
      </c>
      <c r="C32" s="253" t="s">
        <v>702</v>
      </c>
      <c r="D32" s="246"/>
      <c r="E32" s="1085">
        <v>409.37603399435591</v>
      </c>
      <c r="F32" s="1086">
        <v>405.97687829410796</v>
      </c>
      <c r="G32" s="1096">
        <v>18647.735837891189</v>
      </c>
      <c r="H32" s="1080">
        <v>0</v>
      </c>
    </row>
    <row r="33" spans="2:8" ht="90.75" thickBot="1" x14ac:dyDescent="0.3">
      <c r="B33" s="251">
        <v>24</v>
      </c>
      <c r="C33" s="238" t="s">
        <v>704</v>
      </c>
      <c r="D33" s="246"/>
      <c r="E33" s="1085">
        <v>14671.188775376435</v>
      </c>
      <c r="F33" s="1086">
        <v>778.72885136416153</v>
      </c>
      <c r="G33" s="1096">
        <v>8166.8749155964006</v>
      </c>
      <c r="H33" s="1080">
        <v>14922.844881560897</v>
      </c>
    </row>
    <row r="34" spans="2:8" ht="15.75" thickBot="1" x14ac:dyDescent="0.3">
      <c r="B34" s="240">
        <v>25</v>
      </c>
      <c r="C34" s="235" t="s">
        <v>705</v>
      </c>
      <c r="D34" s="246"/>
      <c r="E34" s="1074">
        <v>0</v>
      </c>
      <c r="F34" s="1082">
        <v>0</v>
      </c>
      <c r="G34" s="1095">
        <v>0</v>
      </c>
      <c r="H34" s="1084">
        <v>0</v>
      </c>
    </row>
    <row r="35" spans="2:8" ht="15.75" thickBot="1" x14ac:dyDescent="0.3">
      <c r="B35" s="240">
        <v>26</v>
      </c>
      <c r="C35" s="235" t="s">
        <v>706</v>
      </c>
      <c r="D35" s="236"/>
      <c r="E35" s="1097">
        <v>13225.081468479391</v>
      </c>
      <c r="F35" s="1098">
        <v>897.42326910999986</v>
      </c>
      <c r="G35" s="1099">
        <v>24613.77552519384</v>
      </c>
      <c r="H35" s="1100">
        <v>34460.06856227322</v>
      </c>
    </row>
    <row r="36" spans="2:8" ht="15.75" thickBot="1" x14ac:dyDescent="0.3">
      <c r="B36" s="251">
        <v>27</v>
      </c>
      <c r="C36" s="238" t="s">
        <v>707</v>
      </c>
      <c r="D36" s="246"/>
      <c r="E36" s="1101"/>
      <c r="F36" s="1102"/>
      <c r="G36" s="1096" t="s">
        <v>2057</v>
      </c>
      <c r="H36" s="1103" t="s">
        <v>2057</v>
      </c>
    </row>
    <row r="37" spans="2:8" ht="60.75" thickBot="1" x14ac:dyDescent="0.3">
      <c r="B37" s="251">
        <v>28</v>
      </c>
      <c r="C37" s="238" t="s">
        <v>708</v>
      </c>
      <c r="D37" s="246"/>
      <c r="E37" s="1349">
        <v>19</v>
      </c>
      <c r="F37" s="1350"/>
      <c r="G37" s="1351"/>
      <c r="H37" s="239">
        <v>16</v>
      </c>
    </row>
    <row r="38" spans="2:8" ht="15.75" thickBot="1" x14ac:dyDescent="0.3">
      <c r="B38" s="251">
        <v>29</v>
      </c>
      <c r="C38" s="238" t="s">
        <v>709</v>
      </c>
      <c r="D38" s="254"/>
      <c r="E38" s="1357">
        <v>5377</v>
      </c>
      <c r="F38" s="1358"/>
      <c r="G38" s="1359"/>
      <c r="H38" s="239">
        <v>5377</v>
      </c>
    </row>
    <row r="39" spans="2:8" ht="30.75" thickBot="1" x14ac:dyDescent="0.3">
      <c r="B39" s="251">
        <v>30</v>
      </c>
      <c r="C39" s="238" t="s">
        <v>710</v>
      </c>
      <c r="D39" s="246"/>
      <c r="E39" s="1349">
        <v>0</v>
      </c>
      <c r="F39" s="1350"/>
      <c r="G39" s="1351"/>
      <c r="H39" s="239">
        <v>0</v>
      </c>
    </row>
    <row r="40" spans="2:8" ht="30.75" thickBot="1" x14ac:dyDescent="0.3">
      <c r="B40" s="251">
        <v>31</v>
      </c>
      <c r="C40" s="238" t="s">
        <v>711</v>
      </c>
      <c r="D40" s="246"/>
      <c r="E40" s="1104">
        <v>7829.2314954400154</v>
      </c>
      <c r="F40" s="1105">
        <v>897.42326910999986</v>
      </c>
      <c r="G40" s="1096">
        <v>24613.77552519384</v>
      </c>
      <c r="H40" s="1080">
        <v>29067.015339233847</v>
      </c>
    </row>
    <row r="41" spans="2:8" ht="15.75" thickBot="1" x14ac:dyDescent="0.3">
      <c r="B41" s="240">
        <v>32</v>
      </c>
      <c r="C41" s="235" t="s">
        <v>712</v>
      </c>
      <c r="D41" s="246"/>
      <c r="E41" s="1106">
        <v>12160.514226169998</v>
      </c>
      <c r="F41" s="1107">
        <v>2134.4116104</v>
      </c>
      <c r="G41" s="1108">
        <v>16073.130259872802</v>
      </c>
      <c r="H41" s="1109">
        <v>993.98314980153998</v>
      </c>
    </row>
    <row r="42" spans="2:8" ht="15.75" thickBot="1" x14ac:dyDescent="0.3">
      <c r="B42" s="255">
        <v>33</v>
      </c>
      <c r="C42" s="243" t="s">
        <v>713</v>
      </c>
      <c r="D42" s="244"/>
      <c r="E42" s="1091"/>
      <c r="F42" s="1092"/>
      <c r="G42" s="1110"/>
      <c r="H42" s="1094">
        <v>163878.72832199335</v>
      </c>
    </row>
    <row r="43" spans="2:8" ht="30.75" thickBot="1" x14ac:dyDescent="0.3">
      <c r="B43" s="255">
        <v>34</v>
      </c>
      <c r="C43" s="256" t="s">
        <v>714</v>
      </c>
      <c r="D43" s="244"/>
      <c r="E43" s="244"/>
      <c r="F43" s="245"/>
      <c r="G43" s="245"/>
      <c r="H43" s="1111">
        <v>1.4033304103834858</v>
      </c>
    </row>
  </sheetData>
  <mergeCells count="8">
    <mergeCell ref="E37:G37"/>
    <mergeCell ref="E38:G38"/>
    <mergeCell ref="E39:G39"/>
    <mergeCell ref="B4:C4"/>
    <mergeCell ref="B5:C6"/>
    <mergeCell ref="D5:G5"/>
    <mergeCell ref="H5:H6"/>
    <mergeCell ref="B22:H22"/>
  </mergeCells>
  <pageMargins left="0.70866141732283472" right="0.70866141732283472" top="0.74803149606299213" bottom="0.74803149606299213" header="0.31496062992125984" footer="0.31496062992125984"/>
  <pageSetup paperSize="9" orientation="landscape" r:id="rId1"/>
  <headerFooter>
    <oddHeader>&amp;CCS
Příloha XIII</oddHeader>
    <oddFooter>&amp;C&amp;P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5" x14ac:dyDescent="0.25"/>
  <sheetData>
    <row r="2" spans="2:12" x14ac:dyDescent="0.25">
      <c r="B2" t="s">
        <v>1687</v>
      </c>
    </row>
    <row r="3" spans="2:12" x14ac:dyDescent="0.25">
      <c r="B3" t="s">
        <v>1688</v>
      </c>
    </row>
    <row r="5" spans="2:12" x14ac:dyDescent="0.25">
      <c r="B5" s="1215" t="s">
        <v>715</v>
      </c>
      <c r="C5" s="1216"/>
      <c r="D5" s="1216"/>
      <c r="E5" s="1216"/>
      <c r="F5" s="1216"/>
      <c r="G5" s="1216"/>
      <c r="H5" s="1216"/>
      <c r="I5" s="1216"/>
      <c r="J5" s="1216"/>
      <c r="K5" s="1216"/>
      <c r="L5" s="1217"/>
    </row>
    <row r="6" spans="2:12" x14ac:dyDescent="0.25">
      <c r="B6" s="1218" t="s">
        <v>716</v>
      </c>
      <c r="C6" s="1214"/>
      <c r="D6" s="1214"/>
      <c r="E6" s="1214"/>
      <c r="F6" s="1214"/>
      <c r="G6" s="1214"/>
      <c r="H6" s="1214"/>
      <c r="I6" s="1214"/>
      <c r="J6" s="1214"/>
      <c r="K6" s="1214"/>
      <c r="L6" s="1219"/>
    </row>
    <row r="7" spans="2:12" ht="22.5" customHeight="1" x14ac:dyDescent="0.25">
      <c r="B7" s="1218" t="s">
        <v>717</v>
      </c>
      <c r="C7" s="1214"/>
      <c r="D7" s="1214"/>
      <c r="E7" s="1214"/>
      <c r="F7" s="1214"/>
      <c r="G7" s="1214"/>
      <c r="H7" s="1214"/>
      <c r="I7" s="1214"/>
      <c r="J7" s="1214"/>
      <c r="K7" s="1214"/>
      <c r="L7" s="1219"/>
    </row>
    <row r="8" spans="2:12" x14ac:dyDescent="0.25">
      <c r="B8" s="1218" t="s">
        <v>718</v>
      </c>
      <c r="C8" s="1214"/>
      <c r="D8" s="1214"/>
      <c r="E8" s="1214"/>
      <c r="F8" s="1214"/>
      <c r="G8" s="1214"/>
      <c r="H8" s="1214"/>
      <c r="I8" s="1214"/>
      <c r="J8" s="1214"/>
      <c r="K8" s="1214"/>
      <c r="L8" s="1219"/>
    </row>
    <row r="9" spans="2:12" ht="22.5" customHeight="1" x14ac:dyDescent="0.25">
      <c r="B9" s="1218" t="s">
        <v>719</v>
      </c>
      <c r="C9" s="1214"/>
      <c r="D9" s="1214"/>
      <c r="E9" s="1214"/>
      <c r="F9" s="1214"/>
      <c r="G9" s="1214"/>
      <c r="H9" s="1214"/>
      <c r="I9" s="1214"/>
      <c r="J9" s="1214"/>
      <c r="K9" s="1214"/>
      <c r="L9" s="1219"/>
    </row>
    <row r="10" spans="2:12" ht="22.5" customHeight="1" x14ac:dyDescent="0.25">
      <c r="B10" s="1218" t="s">
        <v>720</v>
      </c>
      <c r="C10" s="1214"/>
      <c r="D10" s="1214"/>
      <c r="E10" s="1214"/>
      <c r="F10" s="1214"/>
      <c r="G10" s="1214"/>
      <c r="H10" s="1214"/>
      <c r="I10" s="1214"/>
      <c r="J10" s="1214"/>
      <c r="K10" s="1214"/>
      <c r="L10" s="1219"/>
    </row>
    <row r="11" spans="2:12" x14ac:dyDescent="0.25">
      <c r="B11" s="1218" t="s">
        <v>721</v>
      </c>
      <c r="C11" s="1214"/>
      <c r="D11" s="1214"/>
      <c r="E11" s="1214"/>
      <c r="F11" s="1214"/>
      <c r="G11" s="1214"/>
      <c r="H11" s="1214"/>
      <c r="I11" s="1214"/>
      <c r="J11" s="1214"/>
      <c r="K11" s="1214"/>
      <c r="L11" s="1219"/>
    </row>
    <row r="12" spans="2:12" ht="22.5" customHeight="1" x14ac:dyDescent="0.25">
      <c r="B12" s="1218" t="s">
        <v>722</v>
      </c>
      <c r="C12" s="1214"/>
      <c r="D12" s="1214"/>
      <c r="E12" s="1214"/>
      <c r="F12" s="1214"/>
      <c r="G12" s="1214"/>
      <c r="H12" s="1214"/>
      <c r="I12" s="1214"/>
      <c r="J12" s="1214"/>
      <c r="K12" s="1214"/>
      <c r="L12" s="1219"/>
    </row>
    <row r="13" spans="2:12" ht="22.5" customHeight="1" x14ac:dyDescent="0.25">
      <c r="B13" s="1218" t="s">
        <v>723</v>
      </c>
      <c r="C13" s="1214"/>
      <c r="D13" s="1214"/>
      <c r="E13" s="1214"/>
      <c r="F13" s="1214"/>
      <c r="G13" s="1214"/>
      <c r="H13" s="1214"/>
      <c r="I13" s="1214"/>
      <c r="J13" s="1214"/>
      <c r="K13" s="1214"/>
      <c r="L13" s="1219"/>
    </row>
    <row r="14" spans="2:12" ht="22.5" customHeight="1" x14ac:dyDescent="0.25">
      <c r="B14" s="1218" t="s">
        <v>724</v>
      </c>
      <c r="C14" s="1214"/>
      <c r="D14" s="1214"/>
      <c r="E14" s="1214"/>
      <c r="F14" s="1214"/>
      <c r="G14" s="1214"/>
      <c r="H14" s="1214"/>
      <c r="I14" s="1214"/>
      <c r="J14" s="1214"/>
      <c r="K14" s="1214"/>
      <c r="L14" s="1219"/>
    </row>
    <row r="15" spans="2:12" ht="22.5" customHeight="1" x14ac:dyDescent="0.25">
      <c r="B15" s="1218" t="s">
        <v>725</v>
      </c>
      <c r="C15" s="1214"/>
      <c r="D15" s="1214"/>
      <c r="E15" s="1214"/>
      <c r="F15" s="1214"/>
      <c r="G15" s="1214"/>
      <c r="H15" s="1214"/>
      <c r="I15" s="1214"/>
      <c r="J15" s="1214"/>
      <c r="K15" s="1214"/>
      <c r="L15" s="1219"/>
    </row>
    <row r="16" spans="2:12" ht="22.5" customHeight="1" x14ac:dyDescent="0.25">
      <c r="B16" s="1218" t="s">
        <v>726</v>
      </c>
      <c r="C16" s="1214"/>
      <c r="D16" s="1214"/>
      <c r="E16" s="1214"/>
      <c r="F16" s="1214"/>
      <c r="G16" s="1214"/>
      <c r="H16" s="1214"/>
      <c r="I16" s="1214"/>
      <c r="J16" s="1214"/>
      <c r="K16" s="1214"/>
      <c r="L16" s="1219"/>
    </row>
    <row r="17" spans="2:12" ht="22.5" customHeight="1" x14ac:dyDescent="0.25">
      <c r="B17" s="1218" t="s">
        <v>727</v>
      </c>
      <c r="C17" s="1214"/>
      <c r="D17" s="1214"/>
      <c r="E17" s="1214"/>
      <c r="F17" s="1214"/>
      <c r="G17" s="1214"/>
      <c r="H17" s="1214"/>
      <c r="I17" s="1214"/>
      <c r="J17" s="1214"/>
      <c r="K17" s="1214"/>
      <c r="L17" s="1219"/>
    </row>
    <row r="18" spans="2:12" ht="22.5" customHeight="1" x14ac:dyDescent="0.25">
      <c r="B18" s="1220" t="s">
        <v>728</v>
      </c>
      <c r="C18" s="1221"/>
      <c r="D18" s="1221"/>
      <c r="E18" s="1221"/>
      <c r="F18" s="1221"/>
      <c r="G18" s="1221"/>
      <c r="H18" s="1221"/>
      <c r="I18" s="1221"/>
      <c r="J18" s="1221"/>
      <c r="K18" s="1221"/>
      <c r="L18" s="1222"/>
    </row>
    <row r="19" spans="2:12" ht="22.5" customHeight="1" x14ac:dyDescent="0.25"/>
    <row r="20" spans="2:12" ht="22.5" customHeight="1" x14ac:dyDescent="0.25">
      <c r="B20" s="1213"/>
      <c r="C20" s="1213"/>
      <c r="D20" s="1213"/>
      <c r="E20" s="1213"/>
      <c r="F20" s="1213"/>
      <c r="G20" s="1213"/>
      <c r="H20" s="1213"/>
      <c r="I20" s="1213"/>
      <c r="J20" s="1213"/>
      <c r="K20" s="1213"/>
      <c r="L20" s="1213"/>
    </row>
    <row r="21" spans="2:12" ht="22.5" customHeight="1" x14ac:dyDescent="0.25">
      <c r="B21" s="1214"/>
      <c r="C21" s="1214"/>
      <c r="D21" s="1214"/>
      <c r="E21" s="1214"/>
      <c r="F21" s="1214"/>
      <c r="G21" s="1214"/>
      <c r="H21" s="1214"/>
      <c r="I21" s="1214"/>
      <c r="J21" s="1214"/>
      <c r="K21" s="1214"/>
      <c r="L21" s="1214"/>
    </row>
    <row r="22" spans="2:12" ht="22.5" customHeight="1" x14ac:dyDescent="0.25">
      <c r="B22" s="1213"/>
      <c r="C22" s="1213"/>
      <c r="D22" s="1213"/>
      <c r="E22" s="1213"/>
      <c r="F22" s="1213"/>
      <c r="G22" s="1213"/>
      <c r="H22" s="1213"/>
      <c r="I22" s="1213"/>
      <c r="J22" s="1213"/>
      <c r="K22" s="1213"/>
      <c r="L22" s="1213"/>
    </row>
    <row r="23" spans="2:12" ht="22.5" customHeight="1" x14ac:dyDescent="0.25"/>
    <row r="24" spans="2:12" ht="22.5" customHeight="1" x14ac:dyDescent="0.25"/>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2:T9"/>
  <sheetViews>
    <sheetView showGridLines="0" zoomScaleNormal="100" zoomScalePageLayoutView="130" workbookViewId="0">
      <selection activeCell="D6" sqref="D6"/>
    </sheetView>
  </sheetViews>
  <sheetFormatPr defaultRowHeight="15" x14ac:dyDescent="0.25"/>
  <cols>
    <col min="1" max="1" width="5.5703125" customWidth="1"/>
    <col min="2" max="2" width="6.5703125" customWidth="1"/>
    <col min="10" max="11" width="9.28515625" customWidth="1"/>
    <col min="12" max="12" width="19.5703125" customWidth="1"/>
    <col min="13" max="17" width="9.28515625" hidden="1" customWidth="1"/>
    <col min="18" max="19" width="7.7109375" customWidth="1"/>
    <col min="20" max="20" width="95.85546875" customWidth="1"/>
  </cols>
  <sheetData>
    <row r="2" spans="2:20" ht="18.75" x14ac:dyDescent="0.25">
      <c r="B2" s="658" t="s">
        <v>715</v>
      </c>
      <c r="T2" s="2"/>
    </row>
    <row r="3" spans="2:20" x14ac:dyDescent="0.25">
      <c r="T3" s="2"/>
    </row>
    <row r="4" spans="2:20" x14ac:dyDescent="0.25">
      <c r="B4" s="1361" t="s">
        <v>729</v>
      </c>
      <c r="C4" s="1361"/>
      <c r="D4" s="1361"/>
      <c r="E4" s="1361"/>
      <c r="F4" s="1361"/>
      <c r="G4" s="1361"/>
      <c r="H4" s="1361"/>
      <c r="I4" s="1361"/>
      <c r="J4" s="1361"/>
      <c r="K4" s="1361"/>
      <c r="L4" s="1361"/>
      <c r="M4" s="1361"/>
      <c r="N4" s="1361"/>
      <c r="O4" s="1361"/>
      <c r="P4" s="1361"/>
      <c r="Q4" s="1361"/>
      <c r="R4" s="1361"/>
      <c r="S4" s="1361"/>
      <c r="T4" s="282"/>
    </row>
    <row r="5" spans="2:20" x14ac:dyDescent="0.25">
      <c r="B5" s="1362" t="s">
        <v>730</v>
      </c>
      <c r="C5" s="1362"/>
      <c r="D5" s="1362"/>
      <c r="E5" s="1362"/>
      <c r="F5" s="1362"/>
      <c r="G5" s="1362"/>
      <c r="H5" s="1362"/>
      <c r="I5" s="1362"/>
      <c r="J5" s="1362"/>
      <c r="K5" s="1362"/>
      <c r="L5" s="1362"/>
      <c r="M5" s="1362"/>
      <c r="N5" s="1362"/>
      <c r="O5" s="1362"/>
      <c r="P5" s="1362"/>
      <c r="Q5" s="1362"/>
      <c r="R5" s="1362"/>
      <c r="S5" s="1362"/>
      <c r="T5" s="438"/>
    </row>
    <row r="6" spans="2:20" ht="60" x14ac:dyDescent="0.25">
      <c r="B6" s="257" t="s">
        <v>116</v>
      </c>
      <c r="C6" s="1360" t="s">
        <v>731</v>
      </c>
      <c r="D6" s="1360"/>
      <c r="E6" s="1360"/>
      <c r="F6" s="1360"/>
      <c r="G6" s="1360"/>
      <c r="H6" s="1360"/>
      <c r="I6" s="1360"/>
      <c r="J6" s="1360"/>
      <c r="K6" s="1360"/>
      <c r="L6" s="1360"/>
      <c r="M6" s="1360"/>
      <c r="N6" s="1360"/>
      <c r="O6" s="1360"/>
      <c r="P6" s="1360"/>
      <c r="Q6" s="1360"/>
      <c r="R6" s="1360"/>
      <c r="S6" s="1360"/>
      <c r="T6" s="283" t="s">
        <v>2078</v>
      </c>
    </row>
    <row r="7" spans="2:20" ht="45" x14ac:dyDescent="0.25">
      <c r="B7" s="884" t="s">
        <v>118</v>
      </c>
      <c r="C7" s="1360" t="s">
        <v>732</v>
      </c>
      <c r="D7" s="1360"/>
      <c r="E7" s="1360"/>
      <c r="F7" s="1360"/>
      <c r="G7" s="1360"/>
      <c r="H7" s="1360"/>
      <c r="I7" s="1360"/>
      <c r="J7" s="1360"/>
      <c r="K7" s="1360"/>
      <c r="L7" s="1360"/>
      <c r="M7" s="1360"/>
      <c r="N7" s="1360"/>
      <c r="O7" s="1360"/>
      <c r="P7" s="1360"/>
      <c r="Q7" s="1360"/>
      <c r="R7" s="1360"/>
      <c r="S7" s="1360"/>
      <c r="T7" s="283" t="s">
        <v>2079</v>
      </c>
    </row>
    <row r="8" spans="2:20" ht="60" x14ac:dyDescent="0.25">
      <c r="B8" s="885" t="s">
        <v>153</v>
      </c>
      <c r="C8" s="1360" t="s">
        <v>733</v>
      </c>
      <c r="D8" s="1360"/>
      <c r="E8" s="1360"/>
      <c r="F8" s="1360"/>
      <c r="G8" s="1360"/>
      <c r="H8" s="1360"/>
      <c r="I8" s="1360"/>
      <c r="J8" s="1360"/>
      <c r="K8" s="1360"/>
      <c r="L8" s="1360"/>
      <c r="M8" s="1360"/>
      <c r="N8" s="1360"/>
      <c r="O8" s="1360"/>
      <c r="P8" s="1360"/>
      <c r="Q8" s="1360"/>
      <c r="R8" s="1360"/>
      <c r="S8" s="1360"/>
      <c r="T8" s="283" t="s">
        <v>2080</v>
      </c>
    </row>
    <row r="9" spans="2:20" ht="45" x14ac:dyDescent="0.25">
      <c r="B9" s="884" t="s">
        <v>138</v>
      </c>
      <c r="C9" s="1360" t="s">
        <v>734</v>
      </c>
      <c r="D9" s="1360"/>
      <c r="E9" s="1360"/>
      <c r="F9" s="1360"/>
      <c r="G9" s="1360"/>
      <c r="H9" s="1360"/>
      <c r="I9" s="1360"/>
      <c r="J9" s="1360"/>
      <c r="K9" s="1360"/>
      <c r="L9" s="1360"/>
      <c r="M9" s="1360"/>
      <c r="N9" s="1360"/>
      <c r="O9" s="1360"/>
      <c r="P9" s="1360"/>
      <c r="Q9" s="1360"/>
      <c r="R9" s="1360"/>
      <c r="S9" s="1360"/>
      <c r="T9" s="283" t="s">
        <v>2081</v>
      </c>
    </row>
  </sheetData>
  <mergeCells count="6">
    <mergeCell ref="C9:S9"/>
    <mergeCell ref="B4:S4"/>
    <mergeCell ref="B5:S5"/>
    <mergeCell ref="C6:S6"/>
    <mergeCell ref="C7:S7"/>
    <mergeCell ref="C8:S8"/>
  </mergeCells>
  <pageMargins left="0.70866141732283472" right="0.70866141732283472" top="0.74803149606299213" bottom="0.74803149606299213" header="0.31496062992125984" footer="0.31496062992125984"/>
  <pageSetup paperSize="9" scale="49" orientation="landscape" r:id="rId1"/>
  <headerFooter>
    <oddHeader>&amp;CCS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B2:T8"/>
  <sheetViews>
    <sheetView showGridLines="0" zoomScaleNormal="100" workbookViewId="0">
      <selection activeCell="D6" sqref="D6"/>
    </sheetView>
  </sheetViews>
  <sheetFormatPr defaultRowHeight="15" x14ac:dyDescent="0.25"/>
  <cols>
    <col min="1" max="1" width="1.7109375" customWidth="1"/>
    <col min="2" max="2" width="5.42578125" customWidth="1"/>
    <col min="14" max="14" width="0.42578125" customWidth="1"/>
    <col min="15" max="18" width="9.28515625" hidden="1" customWidth="1"/>
    <col min="19" max="19" width="8.85546875" customWidth="1"/>
    <col min="20" max="20" width="116.140625" customWidth="1"/>
    <col min="21" max="21" width="2.7109375" customWidth="1"/>
  </cols>
  <sheetData>
    <row r="2" spans="2:20" ht="18.75" x14ac:dyDescent="0.25">
      <c r="B2" s="658" t="s">
        <v>716</v>
      </c>
    </row>
    <row r="4" spans="2:20" x14ac:dyDescent="0.25">
      <c r="B4" s="1362" t="s">
        <v>730</v>
      </c>
      <c r="C4" s="1362"/>
      <c r="D4" s="1362"/>
      <c r="E4" s="1362"/>
      <c r="F4" s="1362"/>
      <c r="G4" s="1362"/>
      <c r="H4" s="1362"/>
      <c r="I4" s="1362"/>
      <c r="J4" s="1362"/>
      <c r="K4" s="1362"/>
      <c r="L4" s="1362"/>
      <c r="M4" s="1362"/>
      <c r="N4" s="1362"/>
      <c r="O4" s="1362"/>
      <c r="P4" s="1362"/>
      <c r="Q4" s="1362"/>
      <c r="R4" s="1362"/>
      <c r="S4" s="1362"/>
      <c r="T4" s="1013"/>
    </row>
    <row r="5" spans="2:20" ht="150" x14ac:dyDescent="0.25">
      <c r="B5" s="257" t="s">
        <v>116</v>
      </c>
      <c r="C5" s="1360" t="s">
        <v>735</v>
      </c>
      <c r="D5" s="1360"/>
      <c r="E5" s="1360"/>
      <c r="F5" s="1360"/>
      <c r="G5" s="1360"/>
      <c r="H5" s="1360"/>
      <c r="I5" s="1360"/>
      <c r="J5" s="1360"/>
      <c r="K5" s="1360"/>
      <c r="L5" s="1360"/>
      <c r="M5" s="1360"/>
      <c r="N5" s="1360"/>
      <c r="O5" s="1360"/>
      <c r="P5" s="1360"/>
      <c r="Q5" s="1360"/>
      <c r="R5" s="1360"/>
      <c r="S5" s="1360"/>
      <c r="T5" s="1012" t="s">
        <v>2150</v>
      </c>
    </row>
    <row r="6" spans="2:20" x14ac:dyDescent="0.25">
      <c r="B6" s="884" t="s">
        <v>118</v>
      </c>
      <c r="C6" s="1360" t="s">
        <v>736</v>
      </c>
      <c r="D6" s="1360"/>
      <c r="E6" s="1360"/>
      <c r="F6" s="1360"/>
      <c r="G6" s="1360"/>
      <c r="H6" s="1360"/>
      <c r="I6" s="1360"/>
      <c r="J6" s="1360"/>
      <c r="K6" s="1360"/>
      <c r="L6" s="1360"/>
      <c r="M6" s="1360"/>
      <c r="N6" s="1360"/>
      <c r="O6" s="1360"/>
      <c r="P6" s="1360"/>
      <c r="Q6" s="1360"/>
      <c r="R6" s="1360"/>
      <c r="S6" s="1360"/>
      <c r="T6" s="1012" t="s">
        <v>955</v>
      </c>
    </row>
    <row r="7" spans="2:20" x14ac:dyDescent="0.25">
      <c r="B7" s="884" t="s">
        <v>153</v>
      </c>
      <c r="C7" s="1360" t="s">
        <v>737</v>
      </c>
      <c r="D7" s="1360"/>
      <c r="E7" s="1360"/>
      <c r="F7" s="1360"/>
      <c r="G7" s="1360"/>
      <c r="H7" s="1360"/>
      <c r="I7" s="1360"/>
      <c r="J7" s="1360"/>
      <c r="K7" s="1360"/>
      <c r="L7" s="1360"/>
      <c r="M7" s="1360"/>
      <c r="N7" s="1360"/>
      <c r="O7" s="1360"/>
      <c r="P7" s="1360"/>
      <c r="Q7" s="1360"/>
      <c r="R7" s="1360"/>
      <c r="S7" s="1360"/>
      <c r="T7" s="1012" t="s">
        <v>2151</v>
      </c>
    </row>
    <row r="8" spans="2:20" ht="45" customHeight="1" x14ac:dyDescent="0.25">
      <c r="B8" s="884" t="s">
        <v>138</v>
      </c>
      <c r="C8" s="1360" t="s">
        <v>738</v>
      </c>
      <c r="D8" s="1360"/>
      <c r="E8" s="1360"/>
      <c r="F8" s="1360"/>
      <c r="G8" s="1360"/>
      <c r="H8" s="1360"/>
      <c r="I8" s="1360"/>
      <c r="J8" s="1360"/>
      <c r="K8" s="1360"/>
      <c r="L8" s="1360"/>
      <c r="M8" s="1360"/>
      <c r="N8" s="1360"/>
      <c r="O8" s="1360"/>
      <c r="P8" s="1360"/>
      <c r="Q8" s="1360"/>
      <c r="R8" s="1360"/>
      <c r="S8" s="1360"/>
      <c r="T8" s="1012" t="s">
        <v>955</v>
      </c>
    </row>
  </sheetData>
  <mergeCells count="5">
    <mergeCell ref="C8:S8"/>
    <mergeCell ref="B4:S4"/>
    <mergeCell ref="C5:S5"/>
    <mergeCell ref="C6:S6"/>
    <mergeCell ref="C7:S7"/>
  </mergeCells>
  <pageMargins left="0.70866141732283472" right="0.70866141732283472" top="0.74803149606299213" bottom="0.74803149606299213" header="0.31496062992125984" footer="0.31496062992125984"/>
  <pageSetup paperSize="9" scale="49" orientation="landscape" r:id="rId1"/>
  <headerFooter>
    <oddHeader>&amp;CCS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Q29"/>
  <sheetViews>
    <sheetView showGridLines="0" zoomScaleNormal="100" workbookViewId="0">
      <selection activeCell="D6" sqref="D6"/>
    </sheetView>
  </sheetViews>
  <sheetFormatPr defaultRowHeight="15" x14ac:dyDescent="0.25"/>
  <cols>
    <col min="1" max="1" width="5.7109375" customWidth="1"/>
    <col min="2" max="2" width="24" bestFit="1" customWidth="1"/>
    <col min="3" max="5" width="10.5703125" bestFit="1" customWidth="1"/>
    <col min="6" max="14" width="9.28515625" bestFit="1" customWidth="1"/>
    <col min="15" max="15" width="10.5703125" customWidth="1"/>
    <col min="16" max="16" width="10.140625" bestFit="1" customWidth="1"/>
    <col min="17" max="17" width="9.28515625" bestFit="1" customWidth="1"/>
    <col min="18" max="18" width="1.7109375" customWidth="1"/>
  </cols>
  <sheetData>
    <row r="1" spans="1:17" ht="18.75" x14ac:dyDescent="0.25">
      <c r="A1" s="658" t="s">
        <v>739</v>
      </c>
    </row>
    <row r="2" spans="1:17" ht="16.5" thickBot="1" x14ac:dyDescent="0.3">
      <c r="A2" s="211"/>
      <c r="B2" s="258"/>
      <c r="C2" s="258"/>
      <c r="D2" s="258"/>
      <c r="E2" s="258"/>
      <c r="F2" s="258"/>
      <c r="G2" s="258"/>
      <c r="H2" s="258"/>
      <c r="I2" s="258"/>
      <c r="J2" s="258"/>
      <c r="K2" s="258"/>
      <c r="L2" s="258"/>
      <c r="M2" s="258"/>
      <c r="N2" s="258"/>
      <c r="O2" s="258"/>
      <c r="P2" s="258"/>
      <c r="Q2" s="258"/>
    </row>
    <row r="3" spans="1:17" ht="16.5" thickBot="1" x14ac:dyDescent="0.3">
      <c r="A3" s="259"/>
      <c r="B3" s="259"/>
      <c r="C3" s="857" t="s">
        <v>6</v>
      </c>
      <c r="D3" s="674" t="s">
        <v>7</v>
      </c>
      <c r="E3" s="674" t="s">
        <v>8</v>
      </c>
      <c r="F3" s="674" t="s">
        <v>43</v>
      </c>
      <c r="G3" s="674" t="s">
        <v>44</v>
      </c>
      <c r="H3" s="674" t="s">
        <v>165</v>
      </c>
      <c r="I3" s="674" t="s">
        <v>166</v>
      </c>
      <c r="J3" s="674" t="s">
        <v>198</v>
      </c>
      <c r="K3" s="674" t="s">
        <v>450</v>
      </c>
      <c r="L3" s="674" t="s">
        <v>451</v>
      </c>
      <c r="M3" s="674" t="s">
        <v>452</v>
      </c>
      <c r="N3" s="674" t="s">
        <v>453</v>
      </c>
      <c r="O3" s="674" t="s">
        <v>454</v>
      </c>
      <c r="P3" s="674" t="s">
        <v>740</v>
      </c>
      <c r="Q3" s="674" t="s">
        <v>741</v>
      </c>
    </row>
    <row r="4" spans="1:17" ht="40.5" customHeight="1" thickBot="1" x14ac:dyDescent="0.3">
      <c r="A4" s="259"/>
      <c r="B4" s="259"/>
      <c r="C4" s="1363" t="s">
        <v>742</v>
      </c>
      <c r="D4" s="1364"/>
      <c r="E4" s="1364"/>
      <c r="F4" s="1364"/>
      <c r="G4" s="1364"/>
      <c r="H4" s="1365"/>
      <c r="I4" s="1366" t="s">
        <v>743</v>
      </c>
      <c r="J4" s="1364"/>
      <c r="K4" s="1364"/>
      <c r="L4" s="1364"/>
      <c r="M4" s="1364"/>
      <c r="N4" s="1365"/>
      <c r="O4" s="1367" t="s">
        <v>744</v>
      </c>
      <c r="P4" s="1363" t="s">
        <v>745</v>
      </c>
      <c r="Q4" s="1365"/>
    </row>
    <row r="5" spans="1:17" ht="57.75" customHeight="1" thickBot="1" x14ac:dyDescent="0.3">
      <c r="A5" s="259"/>
      <c r="B5" s="259"/>
      <c r="C5" s="1369" t="s">
        <v>746</v>
      </c>
      <c r="D5" s="1370"/>
      <c r="E5" s="1371"/>
      <c r="F5" s="1372" t="s">
        <v>747</v>
      </c>
      <c r="G5" s="1370"/>
      <c r="H5" s="1371"/>
      <c r="I5" s="1372" t="s">
        <v>748</v>
      </c>
      <c r="J5" s="1370"/>
      <c r="K5" s="1371"/>
      <c r="L5" s="1372" t="s">
        <v>749</v>
      </c>
      <c r="M5" s="1370"/>
      <c r="N5" s="1371"/>
      <c r="O5" s="1368"/>
      <c r="P5" s="1373" t="s">
        <v>746</v>
      </c>
      <c r="Q5" s="1373" t="s">
        <v>747</v>
      </c>
    </row>
    <row r="6" spans="1:17" ht="24.75" thickBot="1" x14ac:dyDescent="0.3">
      <c r="A6" s="259"/>
      <c r="B6" s="260"/>
      <c r="C6" s="858"/>
      <c r="D6" s="674" t="s">
        <v>750</v>
      </c>
      <c r="E6" s="674" t="s">
        <v>751</v>
      </c>
      <c r="F6" s="858"/>
      <c r="G6" s="674" t="s">
        <v>751</v>
      </c>
      <c r="H6" s="674" t="s">
        <v>752</v>
      </c>
      <c r="I6" s="859"/>
      <c r="J6" s="729" t="s">
        <v>750</v>
      </c>
      <c r="K6" s="729" t="s">
        <v>751</v>
      </c>
      <c r="L6" s="858"/>
      <c r="M6" s="729" t="s">
        <v>751</v>
      </c>
      <c r="N6" s="729" t="s">
        <v>752</v>
      </c>
      <c r="O6" s="858"/>
      <c r="P6" s="1374"/>
      <c r="Q6" s="1374"/>
    </row>
    <row r="7" spans="1:17" ht="24.75" thickBot="1" x14ac:dyDescent="0.3">
      <c r="A7" s="861" t="s">
        <v>753</v>
      </c>
      <c r="B7" s="739" t="s">
        <v>754</v>
      </c>
      <c r="C7" s="1131">
        <v>16756876</v>
      </c>
      <c r="D7" s="1132">
        <v>16756876</v>
      </c>
      <c r="E7" s="1132">
        <v>0</v>
      </c>
      <c r="F7" s="1131">
        <v>0</v>
      </c>
      <c r="G7" s="1132">
        <v>0</v>
      </c>
      <c r="H7" s="1132">
        <v>0</v>
      </c>
      <c r="I7" s="1132">
        <v>-4633</v>
      </c>
      <c r="J7" s="1131">
        <v>-4633</v>
      </c>
      <c r="K7" s="1131">
        <v>0</v>
      </c>
      <c r="L7" s="1131">
        <v>0</v>
      </c>
      <c r="M7" s="1131">
        <v>0</v>
      </c>
      <c r="N7" s="1131">
        <v>0</v>
      </c>
      <c r="O7" s="1131">
        <v>0</v>
      </c>
      <c r="P7" s="1132">
        <v>0</v>
      </c>
      <c r="Q7" s="1132">
        <v>0</v>
      </c>
    </row>
    <row r="8" spans="1:17" ht="15.75" thickBot="1" x14ac:dyDescent="0.3">
      <c r="A8" s="861" t="s">
        <v>470</v>
      </c>
      <c r="B8" s="739" t="s">
        <v>755</v>
      </c>
      <c r="C8" s="1131">
        <v>255559199</v>
      </c>
      <c r="D8" s="1132">
        <v>226188511</v>
      </c>
      <c r="E8" s="1132">
        <v>29241435</v>
      </c>
      <c r="F8" s="1131">
        <v>13338754</v>
      </c>
      <c r="G8" s="1132">
        <v>15568</v>
      </c>
      <c r="H8" s="1132">
        <v>12694083</v>
      </c>
      <c r="I8" s="1132">
        <v>-2849965</v>
      </c>
      <c r="J8" s="1131">
        <v>-925925</v>
      </c>
      <c r="K8" s="1131">
        <v>-1906259</v>
      </c>
      <c r="L8" s="1131">
        <v>-8227365</v>
      </c>
      <c r="M8" s="1131">
        <v>-242</v>
      </c>
      <c r="N8" s="1131">
        <v>-7970594</v>
      </c>
      <c r="O8" s="1131">
        <v>0</v>
      </c>
      <c r="P8" s="1132">
        <v>151725866</v>
      </c>
      <c r="Q8" s="1132">
        <v>2382122</v>
      </c>
    </row>
    <row r="9" spans="1:17" ht="15.75" thickBot="1" x14ac:dyDescent="0.3">
      <c r="A9" s="862" t="s">
        <v>472</v>
      </c>
      <c r="B9" s="860" t="s">
        <v>756</v>
      </c>
      <c r="C9" s="1133">
        <v>66127600</v>
      </c>
      <c r="D9" s="1133">
        <v>66127600</v>
      </c>
      <c r="E9" s="1133">
        <v>0</v>
      </c>
      <c r="F9" s="1132">
        <v>0</v>
      </c>
      <c r="G9" s="1132">
        <v>0</v>
      </c>
      <c r="H9" s="1132">
        <v>0</v>
      </c>
      <c r="I9" s="1132">
        <v>0</v>
      </c>
      <c r="J9" s="1132">
        <v>0</v>
      </c>
      <c r="K9" s="1132">
        <v>0</v>
      </c>
      <c r="L9" s="1132">
        <v>0</v>
      </c>
      <c r="M9" s="1132">
        <v>0</v>
      </c>
      <c r="N9" s="1132">
        <v>0</v>
      </c>
      <c r="O9" s="1132">
        <v>0</v>
      </c>
      <c r="P9" s="1132">
        <v>64986150</v>
      </c>
      <c r="Q9" s="1132">
        <v>0</v>
      </c>
    </row>
    <row r="10" spans="1:17" ht="15.75" thickBot="1" x14ac:dyDescent="0.3">
      <c r="A10" s="862" t="s">
        <v>757</v>
      </c>
      <c r="B10" s="860" t="s">
        <v>758</v>
      </c>
      <c r="C10" s="1133">
        <v>1493618</v>
      </c>
      <c r="D10" s="1133">
        <v>1491707</v>
      </c>
      <c r="E10" s="1133">
        <v>1910</v>
      </c>
      <c r="F10" s="1132">
        <v>5</v>
      </c>
      <c r="G10" s="1132">
        <v>0</v>
      </c>
      <c r="H10" s="1132">
        <v>5</v>
      </c>
      <c r="I10" s="1132">
        <v>-478</v>
      </c>
      <c r="J10" s="1132">
        <v>-478</v>
      </c>
      <c r="K10" s="1132">
        <v>0</v>
      </c>
      <c r="L10" s="1132">
        <v>-5</v>
      </c>
      <c r="M10" s="1132">
        <v>0</v>
      </c>
      <c r="N10" s="1132">
        <v>-5</v>
      </c>
      <c r="O10" s="1132">
        <v>0</v>
      </c>
      <c r="P10" s="1132">
        <v>0</v>
      </c>
      <c r="Q10" s="1132">
        <v>0</v>
      </c>
    </row>
    <row r="11" spans="1:17" ht="15.75" thickBot="1" x14ac:dyDescent="0.3">
      <c r="A11" s="862" t="s">
        <v>759</v>
      </c>
      <c r="B11" s="860" t="s">
        <v>760</v>
      </c>
      <c r="C11" s="1133">
        <v>5332745</v>
      </c>
      <c r="D11" s="1133">
        <v>1426622</v>
      </c>
      <c r="E11" s="1133">
        <v>3906122</v>
      </c>
      <c r="F11" s="1132">
        <v>257920</v>
      </c>
      <c r="G11" s="1132">
        <v>0</v>
      </c>
      <c r="H11" s="1132">
        <v>257920</v>
      </c>
      <c r="I11" s="1132">
        <v>-691</v>
      </c>
      <c r="J11" s="1132">
        <v>-234</v>
      </c>
      <c r="K11" s="1132">
        <v>-457</v>
      </c>
      <c r="L11" s="1132">
        <v>-257920</v>
      </c>
      <c r="M11" s="1132">
        <v>0</v>
      </c>
      <c r="N11" s="1132">
        <v>-257920</v>
      </c>
      <c r="O11" s="1132">
        <v>0</v>
      </c>
      <c r="P11" s="1132">
        <v>0</v>
      </c>
      <c r="Q11" s="1132">
        <v>0</v>
      </c>
    </row>
    <row r="12" spans="1:17" ht="15.75" thickBot="1" x14ac:dyDescent="0.3">
      <c r="A12" s="862" t="s">
        <v>761</v>
      </c>
      <c r="B12" s="860" t="s">
        <v>762</v>
      </c>
      <c r="C12" s="1133">
        <v>43360846</v>
      </c>
      <c r="D12" s="1133">
        <v>40157880</v>
      </c>
      <c r="E12" s="1133">
        <v>3189398</v>
      </c>
      <c r="F12" s="1132">
        <v>226344</v>
      </c>
      <c r="G12" s="1132">
        <v>286</v>
      </c>
      <c r="H12" s="1132">
        <v>22209</v>
      </c>
      <c r="I12" s="1132">
        <v>-334995</v>
      </c>
      <c r="J12" s="1132">
        <v>-102637</v>
      </c>
      <c r="K12" s="1132">
        <v>-232358</v>
      </c>
      <c r="L12" s="1132">
        <v>-226291</v>
      </c>
      <c r="M12" s="1132">
        <v>0</v>
      </c>
      <c r="N12" s="1132">
        <v>-22195</v>
      </c>
      <c r="O12" s="1132">
        <v>0</v>
      </c>
      <c r="P12" s="1132">
        <v>23981414</v>
      </c>
      <c r="Q12" s="1132">
        <v>0</v>
      </c>
    </row>
    <row r="13" spans="1:17" ht="15.75" thickBot="1" x14ac:dyDescent="0.3">
      <c r="A13" s="862" t="s">
        <v>763</v>
      </c>
      <c r="B13" s="860" t="s">
        <v>764</v>
      </c>
      <c r="C13" s="1133">
        <v>91640918</v>
      </c>
      <c r="D13" s="1133">
        <v>74284773</v>
      </c>
      <c r="E13" s="1133">
        <v>17240880</v>
      </c>
      <c r="F13" s="1132">
        <v>9130759</v>
      </c>
      <c r="G13" s="1132">
        <v>15282</v>
      </c>
      <c r="H13" s="1132">
        <v>8694499</v>
      </c>
      <c r="I13" s="1132">
        <v>-2072534</v>
      </c>
      <c r="J13" s="1132">
        <v>-692665</v>
      </c>
      <c r="K13" s="1132">
        <v>-1362184</v>
      </c>
      <c r="L13" s="1132">
        <v>-4587395</v>
      </c>
      <c r="M13" s="1132">
        <v>-242</v>
      </c>
      <c r="N13" s="1132">
        <v>-4536897</v>
      </c>
      <c r="O13" s="1132">
        <v>0</v>
      </c>
      <c r="P13" s="1132">
        <v>34839792</v>
      </c>
      <c r="Q13" s="1132">
        <v>2303576</v>
      </c>
    </row>
    <row r="14" spans="1:17" ht="15.75" thickBot="1" x14ac:dyDescent="0.3">
      <c r="A14" s="862" t="s">
        <v>765</v>
      </c>
      <c r="B14" s="863" t="s">
        <v>766</v>
      </c>
      <c r="C14" s="1133">
        <v>37962800</v>
      </c>
      <c r="D14" s="1133">
        <v>31899434</v>
      </c>
      <c r="E14" s="1133">
        <v>5948101</v>
      </c>
      <c r="F14" s="1132">
        <v>7197769</v>
      </c>
      <c r="G14" s="1132">
        <v>0</v>
      </c>
      <c r="H14" s="1132">
        <v>6800050</v>
      </c>
      <c r="I14" s="1132">
        <v>-894880</v>
      </c>
      <c r="J14" s="1132">
        <v>-512790</v>
      </c>
      <c r="K14" s="1132">
        <v>-364405</v>
      </c>
      <c r="L14" s="1132">
        <v>-3750825</v>
      </c>
      <c r="M14" s="1132">
        <v>0</v>
      </c>
      <c r="N14" s="1132">
        <v>-3700415</v>
      </c>
      <c r="O14" s="1132">
        <v>0</v>
      </c>
      <c r="P14" s="1132">
        <v>11139058</v>
      </c>
      <c r="Q14" s="1132">
        <v>1722416</v>
      </c>
    </row>
    <row r="15" spans="1:17" ht="15.75" thickBot="1" x14ac:dyDescent="0.3">
      <c r="A15" s="862" t="s">
        <v>767</v>
      </c>
      <c r="B15" s="860" t="s">
        <v>768</v>
      </c>
      <c r="C15" s="1133">
        <v>47603473</v>
      </c>
      <c r="D15" s="1133">
        <v>42699928</v>
      </c>
      <c r="E15" s="1133">
        <v>4903126</v>
      </c>
      <c r="F15" s="1132">
        <v>3723727</v>
      </c>
      <c r="G15" s="1132">
        <v>0</v>
      </c>
      <c r="H15" s="1132">
        <v>3719450</v>
      </c>
      <c r="I15" s="1132">
        <v>-441268</v>
      </c>
      <c r="J15" s="1132">
        <v>-129911</v>
      </c>
      <c r="K15" s="1132">
        <v>-311260</v>
      </c>
      <c r="L15" s="1132">
        <v>-3155754</v>
      </c>
      <c r="M15" s="1132">
        <v>0</v>
      </c>
      <c r="N15" s="1132">
        <v>-3153578</v>
      </c>
      <c r="O15" s="1132">
        <v>0</v>
      </c>
      <c r="P15" s="1132">
        <v>27918509</v>
      </c>
      <c r="Q15" s="1132">
        <v>78546</v>
      </c>
    </row>
    <row r="16" spans="1:17" ht="15.75" thickBot="1" x14ac:dyDescent="0.3">
      <c r="A16" s="864" t="s">
        <v>769</v>
      </c>
      <c r="B16" s="691" t="s">
        <v>770</v>
      </c>
      <c r="C16" s="1132">
        <v>30248938</v>
      </c>
      <c r="D16" s="1132">
        <v>26291484</v>
      </c>
      <c r="E16" s="1132">
        <v>3957454</v>
      </c>
      <c r="F16" s="1132">
        <v>0</v>
      </c>
      <c r="G16" s="1132">
        <v>0</v>
      </c>
      <c r="H16" s="1132">
        <v>0</v>
      </c>
      <c r="I16" s="1132">
        <v>-533060</v>
      </c>
      <c r="J16" s="1132">
        <v>-60240</v>
      </c>
      <c r="K16" s="1132">
        <v>-472820</v>
      </c>
      <c r="L16" s="1132">
        <v>0</v>
      </c>
      <c r="M16" s="1132">
        <v>0</v>
      </c>
      <c r="N16" s="1132">
        <v>0</v>
      </c>
      <c r="O16" s="1132">
        <v>0</v>
      </c>
      <c r="P16" s="1132">
        <v>0</v>
      </c>
      <c r="Q16" s="1132">
        <v>0</v>
      </c>
    </row>
    <row r="17" spans="1:17" ht="15.75" thickBot="1" x14ac:dyDescent="0.3">
      <c r="A17" s="862" t="s">
        <v>771</v>
      </c>
      <c r="B17" s="860" t="s">
        <v>756</v>
      </c>
      <c r="C17" s="1133">
        <v>0</v>
      </c>
      <c r="D17" s="1133">
        <v>0</v>
      </c>
      <c r="E17" s="1133">
        <v>0</v>
      </c>
      <c r="F17" s="1132">
        <v>0</v>
      </c>
      <c r="G17" s="1132">
        <v>0</v>
      </c>
      <c r="H17" s="1132">
        <v>0</v>
      </c>
      <c r="I17" s="1132">
        <v>0</v>
      </c>
      <c r="J17" s="1132">
        <v>0</v>
      </c>
      <c r="K17" s="1132">
        <v>0</v>
      </c>
      <c r="L17" s="1132">
        <v>0</v>
      </c>
      <c r="M17" s="1132">
        <v>0</v>
      </c>
      <c r="N17" s="1132">
        <v>0</v>
      </c>
      <c r="O17" s="1132">
        <v>0</v>
      </c>
      <c r="P17" s="1132">
        <v>0</v>
      </c>
      <c r="Q17" s="1132">
        <v>0</v>
      </c>
    </row>
    <row r="18" spans="1:17" ht="15.75" thickBot="1" x14ac:dyDescent="0.3">
      <c r="A18" s="862" t="s">
        <v>772</v>
      </c>
      <c r="B18" s="860" t="s">
        <v>758</v>
      </c>
      <c r="C18" s="1133">
        <v>20997892</v>
      </c>
      <c r="D18" s="1133">
        <v>20997892</v>
      </c>
      <c r="E18" s="1133">
        <v>0</v>
      </c>
      <c r="F18" s="1132">
        <v>0</v>
      </c>
      <c r="G18" s="1132">
        <v>0</v>
      </c>
      <c r="H18" s="1132">
        <v>0</v>
      </c>
      <c r="I18" s="1132">
        <v>-7465</v>
      </c>
      <c r="J18" s="1132">
        <v>-7465</v>
      </c>
      <c r="K18" s="1132">
        <v>0</v>
      </c>
      <c r="L18" s="1132">
        <v>0</v>
      </c>
      <c r="M18" s="1132">
        <v>0</v>
      </c>
      <c r="N18" s="1132">
        <v>0</v>
      </c>
      <c r="O18" s="1132">
        <v>0</v>
      </c>
      <c r="P18" s="1132">
        <v>0</v>
      </c>
      <c r="Q18" s="1132">
        <v>0</v>
      </c>
    </row>
    <row r="19" spans="1:17" ht="15.75" thickBot="1" x14ac:dyDescent="0.3">
      <c r="A19" s="862" t="s">
        <v>773</v>
      </c>
      <c r="B19" s="860" t="s">
        <v>760</v>
      </c>
      <c r="C19" s="1133">
        <v>2328356</v>
      </c>
      <c r="D19" s="1133">
        <v>2328356</v>
      </c>
      <c r="E19" s="1133">
        <v>0</v>
      </c>
      <c r="F19" s="1132">
        <v>0</v>
      </c>
      <c r="G19" s="1132">
        <v>0</v>
      </c>
      <c r="H19" s="1132">
        <v>0</v>
      </c>
      <c r="I19" s="1132">
        <v>-2095</v>
      </c>
      <c r="J19" s="1132">
        <v>-2095</v>
      </c>
      <c r="K19" s="1132">
        <v>0</v>
      </c>
      <c r="L19" s="1132">
        <v>0</v>
      </c>
      <c r="M19" s="1132">
        <v>0</v>
      </c>
      <c r="N19" s="1132">
        <v>0</v>
      </c>
      <c r="O19" s="1132">
        <v>0</v>
      </c>
      <c r="P19" s="1132">
        <v>0</v>
      </c>
      <c r="Q19" s="1132">
        <v>0</v>
      </c>
    </row>
    <row r="20" spans="1:17" ht="15.75" thickBot="1" x14ac:dyDescent="0.3">
      <c r="A20" s="862" t="s">
        <v>774</v>
      </c>
      <c r="B20" s="860" t="s">
        <v>762</v>
      </c>
      <c r="C20" s="1133">
        <v>1125977</v>
      </c>
      <c r="D20" s="1133">
        <v>1125977</v>
      </c>
      <c r="E20" s="1133">
        <v>0</v>
      </c>
      <c r="F20" s="1132">
        <v>0</v>
      </c>
      <c r="G20" s="1132">
        <v>0</v>
      </c>
      <c r="H20" s="1132">
        <v>0</v>
      </c>
      <c r="I20" s="1132">
        <v>-20407</v>
      </c>
      <c r="J20" s="1132">
        <v>-20407</v>
      </c>
      <c r="K20" s="1132">
        <v>0</v>
      </c>
      <c r="L20" s="1132">
        <v>0</v>
      </c>
      <c r="M20" s="1132">
        <v>0</v>
      </c>
      <c r="N20" s="1132">
        <v>0</v>
      </c>
      <c r="O20" s="1132">
        <v>0</v>
      </c>
      <c r="P20" s="1132">
        <v>0</v>
      </c>
      <c r="Q20" s="1132">
        <v>0</v>
      </c>
    </row>
    <row r="21" spans="1:17" ht="15.75" thickBot="1" x14ac:dyDescent="0.3">
      <c r="A21" s="862" t="s">
        <v>775</v>
      </c>
      <c r="B21" s="860" t="s">
        <v>764</v>
      </c>
      <c r="C21" s="1133">
        <v>5796713</v>
      </c>
      <c r="D21" s="1133">
        <v>1839259</v>
      </c>
      <c r="E21" s="1133">
        <v>3957454</v>
      </c>
      <c r="F21" s="1132">
        <v>0</v>
      </c>
      <c r="G21" s="1132">
        <v>0</v>
      </c>
      <c r="H21" s="1132">
        <v>0</v>
      </c>
      <c r="I21" s="1132">
        <v>-503093</v>
      </c>
      <c r="J21" s="1132">
        <v>-30274</v>
      </c>
      <c r="K21" s="1132">
        <v>-472820</v>
      </c>
      <c r="L21" s="1132">
        <v>0</v>
      </c>
      <c r="M21" s="1132">
        <v>0</v>
      </c>
      <c r="N21" s="1132">
        <v>0</v>
      </c>
      <c r="O21" s="1132">
        <v>0</v>
      </c>
      <c r="P21" s="1132">
        <v>0</v>
      </c>
      <c r="Q21" s="1132">
        <v>0</v>
      </c>
    </row>
    <row r="22" spans="1:17" ht="15.75" thickBot="1" x14ac:dyDescent="0.3">
      <c r="A22" s="864" t="s">
        <v>776</v>
      </c>
      <c r="B22" s="691" t="s">
        <v>535</v>
      </c>
      <c r="C22" s="1134">
        <v>17358071</v>
      </c>
      <c r="D22" s="1134">
        <v>16751913</v>
      </c>
      <c r="E22" s="1134">
        <v>606158</v>
      </c>
      <c r="F22" s="1134">
        <v>533833</v>
      </c>
      <c r="G22" s="1134">
        <v>0</v>
      </c>
      <c r="H22" s="1134">
        <v>533833</v>
      </c>
      <c r="I22" s="1134">
        <v>44225</v>
      </c>
      <c r="J22" s="1134">
        <v>32315</v>
      </c>
      <c r="K22" s="1134">
        <v>11910</v>
      </c>
      <c r="L22" s="1134">
        <v>78963</v>
      </c>
      <c r="M22" s="1134">
        <v>0</v>
      </c>
      <c r="N22" s="1134">
        <v>78963</v>
      </c>
      <c r="O22" s="1135"/>
      <c r="P22" s="1134">
        <v>314247</v>
      </c>
      <c r="Q22" s="1134">
        <v>71376</v>
      </c>
    </row>
    <row r="23" spans="1:17" ht="15.75" thickBot="1" x14ac:dyDescent="0.3">
      <c r="A23" s="862" t="s">
        <v>777</v>
      </c>
      <c r="B23" s="860" t="s">
        <v>756</v>
      </c>
      <c r="C23" s="1134">
        <v>0</v>
      </c>
      <c r="D23" s="1134">
        <v>0</v>
      </c>
      <c r="E23" s="1134">
        <v>0</v>
      </c>
      <c r="F23" s="1134">
        <v>0</v>
      </c>
      <c r="G23" s="1134">
        <v>0</v>
      </c>
      <c r="H23" s="1134">
        <v>0</v>
      </c>
      <c r="I23" s="1134">
        <v>0</v>
      </c>
      <c r="J23" s="1134">
        <v>0</v>
      </c>
      <c r="K23" s="1134">
        <v>0</v>
      </c>
      <c r="L23" s="1134">
        <v>0</v>
      </c>
      <c r="M23" s="1134">
        <v>0</v>
      </c>
      <c r="N23" s="1134">
        <v>0</v>
      </c>
      <c r="O23" s="1135"/>
      <c r="P23" s="1134">
        <v>0</v>
      </c>
      <c r="Q23" s="1134">
        <v>0</v>
      </c>
    </row>
    <row r="24" spans="1:17" ht="15.75" thickBot="1" x14ac:dyDescent="0.3">
      <c r="A24" s="862" t="s">
        <v>778</v>
      </c>
      <c r="B24" s="860" t="s">
        <v>758</v>
      </c>
      <c r="C24" s="1134">
        <v>0</v>
      </c>
      <c r="D24" s="1134">
        <v>0</v>
      </c>
      <c r="E24" s="1134">
        <v>0</v>
      </c>
      <c r="F24" s="1134">
        <v>0</v>
      </c>
      <c r="G24" s="1134">
        <v>0</v>
      </c>
      <c r="H24" s="1134">
        <v>0</v>
      </c>
      <c r="I24" s="1134">
        <v>0</v>
      </c>
      <c r="J24" s="1134">
        <v>0</v>
      </c>
      <c r="K24" s="1134">
        <v>0</v>
      </c>
      <c r="L24" s="1134">
        <v>0</v>
      </c>
      <c r="M24" s="1134">
        <v>0</v>
      </c>
      <c r="N24" s="1134">
        <v>0</v>
      </c>
      <c r="O24" s="1135"/>
      <c r="P24" s="1134">
        <v>0</v>
      </c>
      <c r="Q24" s="1134">
        <v>0</v>
      </c>
    </row>
    <row r="25" spans="1:17" ht="15.75" thickBot="1" x14ac:dyDescent="0.3">
      <c r="A25" s="862" t="s">
        <v>779</v>
      </c>
      <c r="B25" s="860" t="s">
        <v>760</v>
      </c>
      <c r="C25" s="1134">
        <v>0</v>
      </c>
      <c r="D25" s="1134">
        <v>0</v>
      </c>
      <c r="E25" s="1134">
        <v>0</v>
      </c>
      <c r="F25" s="1134">
        <v>0</v>
      </c>
      <c r="G25" s="1134">
        <v>0</v>
      </c>
      <c r="H25" s="1134">
        <v>0</v>
      </c>
      <c r="I25" s="1134">
        <v>0</v>
      </c>
      <c r="J25" s="1134">
        <v>0</v>
      </c>
      <c r="K25" s="1134">
        <v>0</v>
      </c>
      <c r="L25" s="1134">
        <v>0</v>
      </c>
      <c r="M25" s="1134">
        <v>0</v>
      </c>
      <c r="N25" s="1134">
        <v>0</v>
      </c>
      <c r="O25" s="1135"/>
      <c r="P25" s="1134">
        <v>0</v>
      </c>
      <c r="Q25" s="1134">
        <v>0</v>
      </c>
    </row>
    <row r="26" spans="1:17" ht="15.75" thickBot="1" x14ac:dyDescent="0.3">
      <c r="A26" s="862" t="s">
        <v>780</v>
      </c>
      <c r="B26" s="860" t="s">
        <v>762</v>
      </c>
      <c r="C26" s="1134">
        <v>3265978</v>
      </c>
      <c r="D26" s="1134">
        <v>3205978</v>
      </c>
      <c r="E26" s="1134">
        <v>60000</v>
      </c>
      <c r="F26" s="1134">
        <v>0</v>
      </c>
      <c r="G26" s="1134">
        <v>0</v>
      </c>
      <c r="H26" s="1134">
        <v>0</v>
      </c>
      <c r="I26" s="1134">
        <v>8775</v>
      </c>
      <c r="J26" s="1134">
        <v>8025</v>
      </c>
      <c r="K26" s="1134">
        <v>750</v>
      </c>
      <c r="L26" s="1134">
        <v>0</v>
      </c>
      <c r="M26" s="1134">
        <v>0</v>
      </c>
      <c r="N26" s="1134">
        <v>0</v>
      </c>
      <c r="O26" s="1135"/>
      <c r="P26" s="1134">
        <v>0</v>
      </c>
      <c r="Q26" s="1134">
        <v>0</v>
      </c>
    </row>
    <row r="27" spans="1:17" ht="15.75" thickBot="1" x14ac:dyDescent="0.3">
      <c r="A27" s="862" t="s">
        <v>781</v>
      </c>
      <c r="B27" s="860" t="s">
        <v>764</v>
      </c>
      <c r="C27" s="1134">
        <v>8516218</v>
      </c>
      <c r="D27" s="1134">
        <v>8080533</v>
      </c>
      <c r="E27" s="1134">
        <v>435685</v>
      </c>
      <c r="F27" s="1134">
        <v>532527</v>
      </c>
      <c r="G27" s="1134">
        <v>0</v>
      </c>
      <c r="H27" s="1134">
        <v>532527</v>
      </c>
      <c r="I27" s="1134">
        <v>29006</v>
      </c>
      <c r="J27" s="1134">
        <v>21162</v>
      </c>
      <c r="K27" s="1134">
        <v>7844</v>
      </c>
      <c r="L27" s="1134">
        <v>78279</v>
      </c>
      <c r="M27" s="1134">
        <v>0</v>
      </c>
      <c r="N27" s="1134">
        <v>78279</v>
      </c>
      <c r="O27" s="1135"/>
      <c r="P27" s="1134">
        <v>314247</v>
      </c>
      <c r="Q27" s="1134">
        <v>71376</v>
      </c>
    </row>
    <row r="28" spans="1:17" ht="15.75" thickBot="1" x14ac:dyDescent="0.3">
      <c r="A28" s="862" t="s">
        <v>782</v>
      </c>
      <c r="B28" s="860" t="s">
        <v>768</v>
      </c>
      <c r="C28" s="1134">
        <v>5575876</v>
      </c>
      <c r="D28" s="1134">
        <v>5465402</v>
      </c>
      <c r="E28" s="1134">
        <v>110473</v>
      </c>
      <c r="F28" s="1134">
        <v>1306</v>
      </c>
      <c r="G28" s="1134">
        <v>0</v>
      </c>
      <c r="H28" s="1134">
        <v>1306</v>
      </c>
      <c r="I28" s="1134">
        <v>6443</v>
      </c>
      <c r="J28" s="1134">
        <v>3128</v>
      </c>
      <c r="K28" s="1134">
        <v>3315</v>
      </c>
      <c r="L28" s="1134">
        <v>685</v>
      </c>
      <c r="M28" s="1134">
        <v>0</v>
      </c>
      <c r="N28" s="1134">
        <v>685</v>
      </c>
      <c r="O28" s="1135"/>
      <c r="P28" s="1134">
        <v>0</v>
      </c>
      <c r="Q28" s="1134">
        <v>0</v>
      </c>
    </row>
    <row r="29" spans="1:17" ht="15.75" thickBot="1" x14ac:dyDescent="0.3">
      <c r="A29" s="865" t="s">
        <v>783</v>
      </c>
      <c r="B29" s="696" t="s">
        <v>42</v>
      </c>
      <c r="C29" s="1134">
        <v>319923084</v>
      </c>
      <c r="D29" s="1134">
        <v>285988784</v>
      </c>
      <c r="E29" s="1134">
        <v>33805048</v>
      </c>
      <c r="F29" s="1134">
        <v>13872587</v>
      </c>
      <c r="G29" s="1134">
        <v>15568</v>
      </c>
      <c r="H29" s="1134">
        <v>13227916</v>
      </c>
      <c r="I29" s="1134">
        <v>-3343433</v>
      </c>
      <c r="J29" s="1134">
        <v>-958483</v>
      </c>
      <c r="K29" s="1134">
        <v>-2367169</v>
      </c>
      <c r="L29" s="1134">
        <v>-8148401</v>
      </c>
      <c r="M29" s="1134">
        <v>-242</v>
      </c>
      <c r="N29" s="1134">
        <v>-7891631</v>
      </c>
      <c r="O29" s="1134">
        <v>0</v>
      </c>
      <c r="P29" s="1134">
        <v>152040113</v>
      </c>
      <c r="Q29" s="1134">
        <v>2453498</v>
      </c>
    </row>
  </sheetData>
  <mergeCells count="10">
    <mergeCell ref="C4:H4"/>
    <mergeCell ref="I4:N4"/>
    <mergeCell ref="O4:O5"/>
    <mergeCell ref="P4:Q4"/>
    <mergeCell ref="C5:E5"/>
    <mergeCell ref="F5:H5"/>
    <mergeCell ref="I5:K5"/>
    <mergeCell ref="L5:N5"/>
    <mergeCell ref="P5:P6"/>
    <mergeCell ref="Q5:Q6"/>
  </mergeCells>
  <pageMargins left="0.70866141732283472" right="0.70866141732283472" top="0.74803149606299213" bottom="0.74803149606299213" header="0.31496062992125984" footer="0.31496062992125984"/>
  <pageSetup paperSize="9" scale="20" fitToHeight="0" orientation="landscape" r:id="rId1"/>
  <headerFooter>
    <oddHeader>&amp;CCS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5"/>
  <sheetViews>
    <sheetView showGridLines="0" zoomScaleNormal="100" zoomScalePageLayoutView="115" workbookViewId="0">
      <selection activeCell="A11" sqref="A11"/>
    </sheetView>
  </sheetViews>
  <sheetFormatPr defaultColWidth="9.28515625" defaultRowHeight="15" x14ac:dyDescent="0.25"/>
  <cols>
    <col min="1" max="1" width="1" style="37" customWidth="1"/>
    <col min="2" max="2" width="7.28515625" style="37" customWidth="1"/>
    <col min="3" max="3" width="60.28515625" style="37" customWidth="1"/>
    <col min="4" max="6" width="20.7109375" style="964" customWidth="1"/>
    <col min="7" max="7" width="0.7109375" style="37" customWidth="1"/>
    <col min="8" max="8" width="6.42578125" style="37" bestFit="1" customWidth="1"/>
    <col min="9" max="16384" width="9.28515625" style="37"/>
  </cols>
  <sheetData>
    <row r="1" spans="1:7" x14ac:dyDescent="0.25">
      <c r="A1" s="36"/>
      <c r="B1" s="36"/>
      <c r="C1" s="36"/>
      <c r="D1" s="963"/>
      <c r="E1" s="963"/>
      <c r="F1" s="963"/>
      <c r="G1" s="36"/>
    </row>
    <row r="2" spans="1:7" x14ac:dyDescent="0.25">
      <c r="A2" s="36"/>
      <c r="B2" s="45" t="s">
        <v>3</v>
      </c>
    </row>
    <row r="3" spans="1:7" x14ac:dyDescent="0.25">
      <c r="A3" s="36"/>
    </row>
    <row r="4" spans="1:7" x14ac:dyDescent="0.25">
      <c r="A4" s="36"/>
    </row>
    <row r="5" spans="1:7" ht="30" x14ac:dyDescent="0.25">
      <c r="A5" s="36"/>
      <c r="B5" s="1224" t="s">
        <v>1911</v>
      </c>
      <c r="C5" s="1225"/>
      <c r="D5" s="1223" t="s">
        <v>4</v>
      </c>
      <c r="E5" s="1223"/>
      <c r="F5" s="965" t="s">
        <v>5</v>
      </c>
      <c r="G5" s="879"/>
    </row>
    <row r="6" spans="1:7" x14ac:dyDescent="0.25">
      <c r="A6" s="36"/>
      <c r="B6" s="1224"/>
      <c r="C6" s="1225"/>
      <c r="D6" s="965" t="s">
        <v>6</v>
      </c>
      <c r="E6" s="965" t="s">
        <v>7</v>
      </c>
      <c r="F6" s="965" t="s">
        <v>8</v>
      </c>
      <c r="G6" s="879"/>
    </row>
    <row r="7" spans="1:7" x14ac:dyDescent="0.25">
      <c r="A7" s="36"/>
      <c r="B7" s="1226"/>
      <c r="C7" s="1227"/>
      <c r="D7" s="965" t="s">
        <v>9</v>
      </c>
      <c r="E7" s="965" t="s">
        <v>10</v>
      </c>
      <c r="F7" s="965" t="s">
        <v>9</v>
      </c>
      <c r="G7" s="32"/>
    </row>
    <row r="8" spans="1:7" x14ac:dyDescent="0.25">
      <c r="A8" s="36"/>
      <c r="B8" s="32">
        <v>1</v>
      </c>
      <c r="C8" s="33" t="s">
        <v>11</v>
      </c>
      <c r="D8" s="966">
        <v>214315858.46122152</v>
      </c>
      <c r="E8" s="966">
        <v>219031260.04652426</v>
      </c>
      <c r="F8" s="966">
        <f>D8*0.08</f>
        <v>17145268.676897723</v>
      </c>
      <c r="G8" s="33"/>
    </row>
    <row r="9" spans="1:7" x14ac:dyDescent="0.25">
      <c r="A9" s="36"/>
      <c r="B9" s="32">
        <v>2</v>
      </c>
      <c r="C9" s="38" t="s">
        <v>12</v>
      </c>
      <c r="D9" s="966">
        <v>214315858.46122152</v>
      </c>
      <c r="E9" s="966">
        <v>219031260.04652426</v>
      </c>
      <c r="F9" s="966">
        <f>D9*0.08</f>
        <v>17145268.676897723</v>
      </c>
      <c r="G9" s="33"/>
    </row>
    <row r="10" spans="1:7" x14ac:dyDescent="0.25">
      <c r="A10" s="36"/>
      <c r="B10" s="32">
        <v>3</v>
      </c>
      <c r="C10" s="38" t="s">
        <v>122</v>
      </c>
      <c r="D10" s="969" t="s">
        <v>1912</v>
      </c>
      <c r="E10" s="969" t="s">
        <v>1912</v>
      </c>
      <c r="F10" s="966"/>
      <c r="G10" s="33"/>
    </row>
    <row r="11" spans="1:7" x14ac:dyDescent="0.25">
      <c r="A11" s="36"/>
      <c r="B11" s="32">
        <v>4</v>
      </c>
      <c r="C11" s="38" t="s">
        <v>13</v>
      </c>
      <c r="D11" s="969" t="s">
        <v>1912</v>
      </c>
      <c r="E11" s="969" t="s">
        <v>1912</v>
      </c>
      <c r="F11" s="966"/>
      <c r="G11" s="33"/>
    </row>
    <row r="12" spans="1:7" x14ac:dyDescent="0.25">
      <c r="A12" s="36"/>
      <c r="B12" s="32" t="s">
        <v>14</v>
      </c>
      <c r="C12" s="38" t="s">
        <v>15</v>
      </c>
      <c r="D12" s="969" t="s">
        <v>1912</v>
      </c>
      <c r="E12" s="969" t="s">
        <v>1912</v>
      </c>
      <c r="F12" s="966"/>
      <c r="G12" s="33"/>
    </row>
    <row r="13" spans="1:7" x14ac:dyDescent="0.25">
      <c r="A13" s="36"/>
      <c r="B13" s="32">
        <v>5</v>
      </c>
      <c r="C13" s="38" t="s">
        <v>123</v>
      </c>
      <c r="D13" s="969" t="s">
        <v>1912</v>
      </c>
      <c r="E13" s="969" t="s">
        <v>1912</v>
      </c>
      <c r="F13" s="966"/>
      <c r="G13" s="33"/>
    </row>
    <row r="14" spans="1:7" x14ac:dyDescent="0.25">
      <c r="A14" s="36"/>
      <c r="B14" s="32">
        <v>6</v>
      </c>
      <c r="C14" s="33" t="s">
        <v>16</v>
      </c>
      <c r="D14" s="966">
        <v>4962557.9421564685</v>
      </c>
      <c r="E14" s="966">
        <v>4047464.5469656968</v>
      </c>
      <c r="F14" s="966">
        <f t="shared" ref="F14:F18" si="0">D14*0.08</f>
        <v>397004.63537251751</v>
      </c>
      <c r="G14" s="33"/>
    </row>
    <row r="15" spans="1:7" x14ac:dyDescent="0.25">
      <c r="A15" s="36"/>
      <c r="B15" s="32">
        <v>7</v>
      </c>
      <c r="C15" s="38" t="s">
        <v>12</v>
      </c>
      <c r="D15" s="966">
        <v>2886204.8180955248</v>
      </c>
      <c r="E15" s="966">
        <v>2120239.0914384956</v>
      </c>
      <c r="F15" s="966">
        <f t="shared" si="0"/>
        <v>230896.38544764198</v>
      </c>
      <c r="G15" s="33"/>
    </row>
    <row r="16" spans="1:7" x14ac:dyDescent="0.25">
      <c r="A16" s="36"/>
      <c r="B16" s="32">
        <v>8</v>
      </c>
      <c r="C16" s="38" t="s">
        <v>17</v>
      </c>
      <c r="D16" s="969" t="s">
        <v>1912</v>
      </c>
      <c r="E16" s="969" t="s">
        <v>1912</v>
      </c>
      <c r="F16" s="966"/>
      <c r="G16" s="33"/>
    </row>
    <row r="17" spans="1:7" x14ac:dyDescent="0.25">
      <c r="A17" s="36"/>
      <c r="B17" s="32" t="s">
        <v>18</v>
      </c>
      <c r="C17" s="38" t="s">
        <v>19</v>
      </c>
      <c r="D17" s="969" t="s">
        <v>1912</v>
      </c>
      <c r="E17" s="969" t="s">
        <v>1912</v>
      </c>
      <c r="F17" s="966"/>
      <c r="G17" s="33"/>
    </row>
    <row r="18" spans="1:7" x14ac:dyDescent="0.25">
      <c r="A18" s="36"/>
      <c r="B18" s="32" t="s">
        <v>20</v>
      </c>
      <c r="C18" s="38" t="s">
        <v>21</v>
      </c>
      <c r="D18" s="966">
        <v>450361.48786024802</v>
      </c>
      <c r="E18" s="966">
        <v>531875.26388188696</v>
      </c>
      <c r="F18" s="966">
        <f t="shared" si="0"/>
        <v>36028.919028819844</v>
      </c>
      <c r="G18" s="33"/>
    </row>
    <row r="19" spans="1:7" x14ac:dyDescent="0.25">
      <c r="A19" s="36"/>
      <c r="B19" s="32">
        <v>9</v>
      </c>
      <c r="C19" s="38" t="s">
        <v>22</v>
      </c>
      <c r="D19" s="969" t="s">
        <v>1912</v>
      </c>
      <c r="E19" s="969" t="s">
        <v>1912</v>
      </c>
      <c r="F19" s="966"/>
      <c r="G19" s="33"/>
    </row>
    <row r="20" spans="1:7" x14ac:dyDescent="0.25">
      <c r="A20" s="36"/>
      <c r="B20" s="32">
        <v>10</v>
      </c>
      <c r="C20" s="42" t="s">
        <v>23</v>
      </c>
      <c r="D20" s="967"/>
      <c r="E20" s="967"/>
      <c r="F20" s="967"/>
      <c r="G20" s="39"/>
    </row>
    <row r="21" spans="1:7" x14ac:dyDescent="0.25">
      <c r="A21" s="36"/>
      <c r="B21" s="32">
        <v>11</v>
      </c>
      <c r="C21" s="42" t="s">
        <v>23</v>
      </c>
      <c r="D21" s="967"/>
      <c r="E21" s="967"/>
      <c r="F21" s="967"/>
      <c r="G21" s="39"/>
    </row>
    <row r="22" spans="1:7" x14ac:dyDescent="0.25">
      <c r="A22" s="36"/>
      <c r="B22" s="32">
        <v>12</v>
      </c>
      <c r="C22" s="42" t="s">
        <v>23</v>
      </c>
      <c r="D22" s="967"/>
      <c r="E22" s="967"/>
      <c r="F22" s="967"/>
      <c r="G22" s="39"/>
    </row>
    <row r="23" spans="1:7" x14ac:dyDescent="0.25">
      <c r="A23" s="36"/>
      <c r="B23" s="32">
        <v>13</v>
      </c>
      <c r="C23" s="42" t="s">
        <v>23</v>
      </c>
      <c r="D23" s="967"/>
      <c r="E23" s="967"/>
      <c r="F23" s="967"/>
      <c r="G23" s="39"/>
    </row>
    <row r="24" spans="1:7" x14ac:dyDescent="0.25">
      <c r="A24" s="36"/>
      <c r="B24" s="32">
        <v>14</v>
      </c>
      <c r="C24" s="42" t="s">
        <v>23</v>
      </c>
      <c r="D24" s="967"/>
      <c r="E24" s="967"/>
      <c r="F24" s="967"/>
      <c r="G24" s="39"/>
    </row>
    <row r="25" spans="1:7" x14ac:dyDescent="0.25">
      <c r="A25" s="36"/>
      <c r="B25" s="32">
        <v>15</v>
      </c>
      <c r="C25" s="33" t="s">
        <v>24</v>
      </c>
      <c r="D25" s="966">
        <v>0</v>
      </c>
      <c r="E25" s="966">
        <v>0</v>
      </c>
      <c r="F25" s="966"/>
      <c r="G25" s="33"/>
    </row>
    <row r="26" spans="1:7" ht="15" customHeight="1" x14ac:dyDescent="0.25">
      <c r="A26" s="36"/>
      <c r="B26" s="32">
        <v>16</v>
      </c>
      <c r="C26" s="33" t="s">
        <v>25</v>
      </c>
      <c r="D26" s="969" t="s">
        <v>1912</v>
      </c>
      <c r="E26" s="969" t="s">
        <v>1912</v>
      </c>
      <c r="F26" s="966"/>
      <c r="G26" s="33"/>
    </row>
    <row r="27" spans="1:7" x14ac:dyDescent="0.25">
      <c r="A27" s="36"/>
      <c r="B27" s="32">
        <v>17</v>
      </c>
      <c r="C27" s="38" t="s">
        <v>26</v>
      </c>
      <c r="D27" s="969" t="s">
        <v>1912</v>
      </c>
      <c r="E27" s="969" t="s">
        <v>1912</v>
      </c>
      <c r="F27" s="966"/>
      <c r="G27" s="33"/>
    </row>
    <row r="28" spans="1:7" x14ac:dyDescent="0.25">
      <c r="A28" s="36"/>
      <c r="B28" s="32">
        <v>18</v>
      </c>
      <c r="C28" s="38" t="s">
        <v>27</v>
      </c>
      <c r="D28" s="969" t="s">
        <v>1912</v>
      </c>
      <c r="E28" s="969" t="s">
        <v>1912</v>
      </c>
      <c r="F28" s="966"/>
      <c r="G28" s="33"/>
    </row>
    <row r="29" spans="1:7" x14ac:dyDescent="0.25">
      <c r="A29" s="36"/>
      <c r="B29" s="32">
        <v>19</v>
      </c>
      <c r="C29" s="38" t="s">
        <v>28</v>
      </c>
      <c r="D29" s="969" t="s">
        <v>1912</v>
      </c>
      <c r="E29" s="969" t="s">
        <v>1912</v>
      </c>
      <c r="F29" s="966"/>
      <c r="G29" s="33"/>
    </row>
    <row r="30" spans="1:7" x14ac:dyDescent="0.25">
      <c r="A30" s="36"/>
      <c r="B30" s="32" t="s">
        <v>29</v>
      </c>
      <c r="C30" s="38" t="s">
        <v>30</v>
      </c>
      <c r="D30" s="969" t="s">
        <v>1912</v>
      </c>
      <c r="E30" s="969" t="s">
        <v>1912</v>
      </c>
      <c r="F30" s="966"/>
      <c r="G30" s="33"/>
    </row>
    <row r="31" spans="1:7" x14ac:dyDescent="0.25">
      <c r="A31" s="36"/>
      <c r="B31" s="32">
        <v>20</v>
      </c>
      <c r="C31" s="33" t="s">
        <v>31</v>
      </c>
      <c r="D31" s="966">
        <v>8220391.0963955801</v>
      </c>
      <c r="E31" s="966">
        <v>14520066.1758033</v>
      </c>
      <c r="F31" s="966">
        <f t="shared" ref="F31:F32" si="1">D31*0.08</f>
        <v>657631.28771164641</v>
      </c>
      <c r="G31" s="33"/>
    </row>
    <row r="32" spans="1:7" x14ac:dyDescent="0.25">
      <c r="A32" s="36"/>
      <c r="B32" s="32">
        <v>21</v>
      </c>
      <c r="C32" s="38" t="s">
        <v>12</v>
      </c>
      <c r="D32" s="966">
        <v>8220391.0963955801</v>
      </c>
      <c r="E32" s="966">
        <v>14520066.1758033</v>
      </c>
      <c r="F32" s="966">
        <f t="shared" si="1"/>
        <v>657631.28771164641</v>
      </c>
      <c r="G32" s="33"/>
    </row>
    <row r="33" spans="1:7" x14ac:dyDescent="0.25">
      <c r="A33" s="36"/>
      <c r="B33" s="32">
        <v>22</v>
      </c>
      <c r="C33" s="38" t="s">
        <v>32</v>
      </c>
      <c r="D33" s="969" t="s">
        <v>1912</v>
      </c>
      <c r="E33" s="969" t="s">
        <v>1912</v>
      </c>
      <c r="F33" s="966"/>
      <c r="G33" s="33"/>
    </row>
    <row r="34" spans="1:7" x14ac:dyDescent="0.25">
      <c r="A34" s="36"/>
      <c r="B34" s="32" t="s">
        <v>33</v>
      </c>
      <c r="C34" s="33" t="s">
        <v>34</v>
      </c>
      <c r="D34" s="966">
        <v>0</v>
      </c>
      <c r="E34" s="966">
        <v>0</v>
      </c>
      <c r="F34" s="966"/>
      <c r="G34" s="33"/>
    </row>
    <row r="35" spans="1:7" x14ac:dyDescent="0.25">
      <c r="A35" s="36"/>
      <c r="B35" s="32">
        <v>23</v>
      </c>
      <c r="C35" s="33" t="s">
        <v>35</v>
      </c>
      <c r="D35" s="966">
        <v>23384663.377848301</v>
      </c>
      <c r="E35" s="966">
        <v>22638906.418065999</v>
      </c>
      <c r="F35" s="966">
        <f t="shared" ref="F35:F36" si="2">D35*0.08</f>
        <v>1870773.0702278642</v>
      </c>
      <c r="G35" s="39"/>
    </row>
    <row r="36" spans="1:7" x14ac:dyDescent="0.25">
      <c r="A36" s="36"/>
      <c r="B36" s="32" t="s">
        <v>36</v>
      </c>
      <c r="C36" s="33" t="s">
        <v>37</v>
      </c>
      <c r="D36" s="966">
        <v>23384663.377848301</v>
      </c>
      <c r="E36" s="966">
        <v>22638906.418065999</v>
      </c>
      <c r="F36" s="966">
        <f t="shared" si="2"/>
        <v>1870773.0702278642</v>
      </c>
      <c r="G36" s="33"/>
    </row>
    <row r="37" spans="1:7" x14ac:dyDescent="0.25">
      <c r="A37" s="36"/>
      <c r="B37" s="32" t="s">
        <v>38</v>
      </c>
      <c r="C37" s="33" t="s">
        <v>12</v>
      </c>
      <c r="D37" s="969" t="s">
        <v>1912</v>
      </c>
      <c r="E37" s="969" t="s">
        <v>1912</v>
      </c>
      <c r="F37" s="966"/>
      <c r="G37" s="33"/>
    </row>
    <row r="38" spans="1:7" x14ac:dyDescent="0.25">
      <c r="A38" s="36"/>
      <c r="B38" s="32" t="s">
        <v>39</v>
      </c>
      <c r="C38" s="33" t="s">
        <v>40</v>
      </c>
      <c r="D38" s="969" t="s">
        <v>1912</v>
      </c>
      <c r="E38" s="969" t="s">
        <v>1912</v>
      </c>
      <c r="F38" s="966"/>
      <c r="G38" s="33"/>
    </row>
    <row r="39" spans="1:7" ht="30" x14ac:dyDescent="0.25">
      <c r="A39" s="36"/>
      <c r="B39" s="32">
        <v>24</v>
      </c>
      <c r="C39" s="33" t="s">
        <v>41</v>
      </c>
      <c r="D39" s="966">
        <v>2475122.0088599999</v>
      </c>
      <c r="E39" s="966">
        <v>3512536.8696772498</v>
      </c>
      <c r="F39" s="966">
        <f>D39*0.08</f>
        <v>198009.76070879999</v>
      </c>
      <c r="G39" s="33"/>
    </row>
    <row r="40" spans="1:7" x14ac:dyDescent="0.25">
      <c r="A40" s="36"/>
      <c r="B40" s="32">
        <v>25</v>
      </c>
      <c r="C40" s="42" t="s">
        <v>23</v>
      </c>
      <c r="D40" s="967"/>
      <c r="E40" s="967"/>
      <c r="F40" s="967"/>
      <c r="G40" s="39"/>
    </row>
    <row r="41" spans="1:7" x14ac:dyDescent="0.25">
      <c r="A41" s="36"/>
      <c r="B41" s="32">
        <v>26</v>
      </c>
      <c r="C41" s="42" t="s">
        <v>23</v>
      </c>
      <c r="D41" s="967"/>
      <c r="E41" s="967"/>
      <c r="F41" s="967"/>
      <c r="G41" s="39"/>
    </row>
    <row r="42" spans="1:7" x14ac:dyDescent="0.25">
      <c r="A42" s="36"/>
      <c r="B42" s="32">
        <v>27</v>
      </c>
      <c r="C42" s="42" t="s">
        <v>23</v>
      </c>
      <c r="D42" s="967"/>
      <c r="E42" s="967"/>
      <c r="F42" s="967"/>
      <c r="G42" s="39"/>
    </row>
    <row r="43" spans="1:7" x14ac:dyDescent="0.25">
      <c r="A43" s="36"/>
      <c r="B43" s="32">
        <v>28</v>
      </c>
      <c r="C43" s="42" t="s">
        <v>23</v>
      </c>
      <c r="D43" s="967"/>
      <c r="E43" s="967"/>
      <c r="F43" s="967"/>
      <c r="G43" s="39"/>
    </row>
    <row r="44" spans="1:7" x14ac:dyDescent="0.25">
      <c r="A44" s="36"/>
      <c r="B44" s="40">
        <v>29</v>
      </c>
      <c r="C44" s="41" t="s">
        <v>42</v>
      </c>
      <c r="D44" s="968">
        <f>D8+D14+D31+D35</f>
        <v>250883470.87762186</v>
      </c>
      <c r="E44" s="968">
        <f t="shared" ref="E44:F44" si="3">E8+E14+E31+E35</f>
        <v>260237697.18735924</v>
      </c>
      <c r="F44" s="968">
        <f t="shared" si="3"/>
        <v>20070677.670209751</v>
      </c>
      <c r="G44" s="41"/>
    </row>
    <row r="45" spans="1:7" ht="9" customHeight="1" x14ac:dyDescent="0.25"/>
  </sheetData>
  <mergeCells count="2">
    <mergeCell ref="D5:E5"/>
    <mergeCell ref="B5:C7"/>
  </mergeCells>
  <pageMargins left="0.7" right="0.7" top="0.75" bottom="0.75" header="0.3" footer="0.3"/>
  <pageSetup paperSize="9" orientation="landscape" r:id="rId1"/>
  <headerFooter>
    <oddHeader>&amp;C&amp;9CS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B2:I9"/>
  <sheetViews>
    <sheetView showGridLines="0" zoomScaleNormal="100" workbookViewId="0">
      <selection activeCell="D6" sqref="D6"/>
    </sheetView>
  </sheetViews>
  <sheetFormatPr defaultRowHeight="15" x14ac:dyDescent="0.25"/>
  <cols>
    <col min="1" max="1" width="1.7109375" customWidth="1"/>
    <col min="2" max="2" width="6.28515625" customWidth="1"/>
    <col min="3" max="3" width="22.7109375" customWidth="1"/>
    <col min="4" max="4" width="18.5703125" bestFit="1" customWidth="1"/>
    <col min="5" max="5" width="12.7109375" customWidth="1"/>
    <col min="6" max="6" width="21.7109375" customWidth="1"/>
    <col min="7" max="7" width="13.28515625" customWidth="1"/>
    <col min="8" max="8" width="11.42578125" customWidth="1"/>
    <col min="9" max="9" width="10.7109375" customWidth="1"/>
    <col min="10" max="10" width="1.5703125" customWidth="1"/>
  </cols>
  <sheetData>
    <row r="2" spans="2:9" ht="18.75" x14ac:dyDescent="0.25">
      <c r="B2" s="658" t="s">
        <v>718</v>
      </c>
    </row>
    <row r="3" spans="2:9" x14ac:dyDescent="0.25">
      <c r="B3" s="262"/>
    </row>
    <row r="4" spans="2:9" x14ac:dyDescent="0.25">
      <c r="B4" s="262"/>
      <c r="D4" s="263" t="s">
        <v>6</v>
      </c>
      <c r="E4" s="263" t="s">
        <v>7</v>
      </c>
      <c r="F4" s="263" t="s">
        <v>8</v>
      </c>
      <c r="G4" s="263" t="s">
        <v>43</v>
      </c>
      <c r="H4" s="263" t="s">
        <v>44</v>
      </c>
      <c r="I4" s="263" t="s">
        <v>165</v>
      </c>
    </row>
    <row r="5" spans="2:9" x14ac:dyDescent="0.25">
      <c r="D5" s="1375" t="s">
        <v>784</v>
      </c>
      <c r="E5" s="1375"/>
      <c r="F5" s="1375"/>
      <c r="G5" s="1375"/>
      <c r="H5" s="1375"/>
      <c r="I5" s="1375"/>
    </row>
    <row r="6" spans="2:9" ht="42" customHeight="1" x14ac:dyDescent="0.25">
      <c r="D6" s="50" t="s">
        <v>785</v>
      </c>
      <c r="E6" s="50" t="s">
        <v>786</v>
      </c>
      <c r="F6" s="50" t="s">
        <v>787</v>
      </c>
      <c r="G6" s="50" t="s">
        <v>788</v>
      </c>
      <c r="H6" s="50" t="s">
        <v>789</v>
      </c>
      <c r="I6" s="50" t="s">
        <v>42</v>
      </c>
    </row>
    <row r="7" spans="2:9" x14ac:dyDescent="0.25">
      <c r="B7" s="174">
        <v>1</v>
      </c>
      <c r="C7" s="264" t="s">
        <v>755</v>
      </c>
      <c r="D7" s="1112">
        <v>123797</v>
      </c>
      <c r="E7" s="1112">
        <v>117585743</v>
      </c>
      <c r="F7" s="1112">
        <v>76546070</v>
      </c>
      <c r="G7" s="1112">
        <v>58795887</v>
      </c>
      <c r="H7" s="1112">
        <v>4755367</v>
      </c>
      <c r="I7" s="1112">
        <v>257806863</v>
      </c>
    </row>
    <row r="8" spans="2:9" x14ac:dyDescent="0.25">
      <c r="B8" s="174">
        <v>2</v>
      </c>
      <c r="C8" s="264" t="s">
        <v>770</v>
      </c>
      <c r="D8" s="1112">
        <v>350</v>
      </c>
      <c r="E8" s="1112">
        <v>4095242</v>
      </c>
      <c r="F8" s="1112">
        <v>18467082</v>
      </c>
      <c r="G8" s="1112">
        <v>10537343</v>
      </c>
      <c r="H8" s="1112">
        <v>0</v>
      </c>
      <c r="I8" s="1112">
        <v>33100016</v>
      </c>
    </row>
    <row r="9" spans="2:9" x14ac:dyDescent="0.25">
      <c r="B9" s="265">
        <v>3</v>
      </c>
      <c r="C9" s="266" t="s">
        <v>42</v>
      </c>
      <c r="D9" s="1112">
        <v>124147</v>
      </c>
      <c r="E9" s="1112">
        <v>121680985</v>
      </c>
      <c r="F9" s="1112">
        <v>95013152</v>
      </c>
      <c r="G9" s="1112">
        <v>69333230</v>
      </c>
      <c r="H9" s="1112">
        <v>4755367</v>
      </c>
      <c r="I9" s="1112">
        <v>290906881</v>
      </c>
    </row>
  </sheetData>
  <mergeCells count="1">
    <mergeCell ref="D5:I5"/>
  </mergeCells>
  <pageMargins left="0.70866141732283472" right="0.70866141732283472" top="0.74803149606299213" bottom="0.74803149606299213" header="0.31496062992125984" footer="0.31496062992125984"/>
  <pageSetup paperSize="9" scale="50" orientation="landscape" r:id="rId1"/>
  <headerFooter>
    <oddHeader>&amp;CCS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E11"/>
  <sheetViews>
    <sheetView showGridLines="0" zoomScale="110" zoomScaleNormal="110" workbookViewId="0">
      <selection activeCell="A13" sqref="A13:XFD13"/>
    </sheetView>
  </sheetViews>
  <sheetFormatPr defaultRowHeight="15" x14ac:dyDescent="0.25"/>
  <cols>
    <col min="1" max="1" width="3.42578125" customWidth="1"/>
    <col min="2" max="2" width="4.5703125" customWidth="1"/>
    <col min="3" max="3" width="58.5703125" customWidth="1"/>
    <col min="4" max="4" width="25.7109375" customWidth="1"/>
    <col min="5" max="5" width="2.7109375" customWidth="1"/>
    <col min="6" max="6" width="54.5703125" customWidth="1"/>
    <col min="7" max="7" width="25" customWidth="1"/>
  </cols>
  <sheetData>
    <row r="2" spans="2:5" ht="18.75" x14ac:dyDescent="0.25">
      <c r="B2" s="658" t="s">
        <v>719</v>
      </c>
      <c r="C2" s="37"/>
      <c r="D2" s="37"/>
      <c r="E2" s="37"/>
    </row>
    <row r="3" spans="2:5" ht="16.5" thickBot="1" x14ac:dyDescent="0.3">
      <c r="B3" s="268"/>
      <c r="C3" s="269"/>
      <c r="D3" s="269"/>
      <c r="E3" s="37"/>
    </row>
    <row r="4" spans="2:5" ht="16.5" thickBot="1" x14ac:dyDescent="0.3">
      <c r="B4" s="268"/>
      <c r="C4" s="269"/>
      <c r="D4" s="714" t="s">
        <v>6</v>
      </c>
      <c r="E4" s="37"/>
    </row>
    <row r="5" spans="2:5" ht="16.5" thickBot="1" x14ac:dyDescent="0.3">
      <c r="B5" s="268"/>
      <c r="C5" s="269"/>
      <c r="D5" s="715" t="s">
        <v>790</v>
      </c>
      <c r="E5" s="37"/>
    </row>
    <row r="6" spans="2:5" ht="25.5" customHeight="1" thickBot="1" x14ac:dyDescent="0.3">
      <c r="B6" s="707" t="s">
        <v>470</v>
      </c>
      <c r="C6" s="708" t="s">
        <v>791</v>
      </c>
      <c r="D6" s="1127">
        <v>13785945</v>
      </c>
      <c r="E6" s="37"/>
    </row>
    <row r="7" spans="2:5" ht="25.5" customHeight="1" thickBot="1" x14ac:dyDescent="0.3">
      <c r="B7" s="709" t="s">
        <v>472</v>
      </c>
      <c r="C7" s="710" t="s">
        <v>792</v>
      </c>
      <c r="D7" s="1127">
        <v>4186668</v>
      </c>
      <c r="E7" s="37"/>
    </row>
    <row r="8" spans="2:5" ht="25.5" customHeight="1" thickBot="1" x14ac:dyDescent="0.3">
      <c r="B8" s="709" t="s">
        <v>757</v>
      </c>
      <c r="C8" s="710" t="s">
        <v>793</v>
      </c>
      <c r="D8" s="1127">
        <v>-4382057</v>
      </c>
      <c r="E8" s="37"/>
    </row>
    <row r="9" spans="2:5" ht="25.5" customHeight="1" thickBot="1" x14ac:dyDescent="0.3">
      <c r="B9" s="709" t="s">
        <v>759</v>
      </c>
      <c r="C9" s="711" t="s">
        <v>794</v>
      </c>
      <c r="D9" s="1128">
        <v>-37023</v>
      </c>
      <c r="E9" s="37"/>
    </row>
    <row r="10" spans="2:5" ht="25.5" customHeight="1" thickBot="1" x14ac:dyDescent="0.3">
      <c r="B10" s="709" t="s">
        <v>761</v>
      </c>
      <c r="C10" s="711" t="s">
        <v>795</v>
      </c>
      <c r="D10" s="1128">
        <v>-4345034</v>
      </c>
      <c r="E10" s="37"/>
    </row>
    <row r="11" spans="2:5" ht="25.5" customHeight="1" thickBot="1" x14ac:dyDescent="0.3">
      <c r="B11" s="712" t="s">
        <v>763</v>
      </c>
      <c r="C11" s="713" t="s">
        <v>796</v>
      </c>
      <c r="D11" s="1128">
        <v>13590556</v>
      </c>
      <c r="E11" s="37"/>
    </row>
  </sheetData>
  <pageMargins left="0.70866141732283472" right="0.70866141732283472" top="0.74803149606299213" bottom="0.74803149606299213" header="0.31496062992125984" footer="0.31496062992125984"/>
  <pageSetup paperSize="9" scale="54" orientation="landscape" r:id="rId1"/>
  <headerFooter>
    <oddHeader>&amp;CCS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E18"/>
  <sheetViews>
    <sheetView showGridLines="0" zoomScaleNormal="100" workbookViewId="0">
      <selection activeCell="A13" sqref="A13:XFD13"/>
    </sheetView>
  </sheetViews>
  <sheetFormatPr defaultRowHeight="15" x14ac:dyDescent="0.25"/>
  <cols>
    <col min="1" max="1" width="3.7109375" customWidth="1"/>
    <col min="2" max="2" width="4.5703125" customWidth="1"/>
    <col min="3" max="3" width="58.5703125" customWidth="1"/>
    <col min="4" max="4" width="27.42578125" customWidth="1"/>
    <col min="5" max="5" width="29.28515625" customWidth="1"/>
    <col min="6" max="6" width="2.28515625" customWidth="1"/>
    <col min="7" max="7" width="25" customWidth="1"/>
  </cols>
  <sheetData>
    <row r="2" spans="1:5" ht="17.25" x14ac:dyDescent="0.3">
      <c r="A2" s="659"/>
      <c r="B2" s="660" t="s">
        <v>720</v>
      </c>
    </row>
    <row r="3" spans="1:5" ht="16.5" thickBot="1" x14ac:dyDescent="0.3">
      <c r="B3" s="211"/>
      <c r="C3" s="258"/>
      <c r="D3" s="258"/>
      <c r="E3" s="270"/>
    </row>
    <row r="4" spans="1:5" ht="16.5" thickBot="1" x14ac:dyDescent="0.3">
      <c r="B4" s="211"/>
      <c r="C4" s="258"/>
      <c r="D4" s="670" t="s">
        <v>6</v>
      </c>
      <c r="E4" s="671" t="s">
        <v>7</v>
      </c>
    </row>
    <row r="5" spans="1:5" ht="37.5" customHeight="1" thickBot="1" x14ac:dyDescent="0.3">
      <c r="B5" s="211"/>
      <c r="C5" s="258"/>
      <c r="D5" s="672" t="s">
        <v>790</v>
      </c>
      <c r="E5" s="671" t="s">
        <v>797</v>
      </c>
    </row>
    <row r="6" spans="1:5" ht="15.75" thickBot="1" x14ac:dyDescent="0.3">
      <c r="B6" s="661" t="s">
        <v>470</v>
      </c>
      <c r="C6" s="662" t="s">
        <v>791</v>
      </c>
      <c r="D6" s="1129">
        <v>13785945</v>
      </c>
      <c r="E6" s="704"/>
    </row>
    <row r="7" spans="1:5" ht="15.75" thickBot="1" x14ac:dyDescent="0.3">
      <c r="B7" s="663" t="s">
        <v>472</v>
      </c>
      <c r="C7" s="664" t="s">
        <v>792</v>
      </c>
      <c r="D7" s="1129">
        <v>4186668</v>
      </c>
      <c r="E7" s="704"/>
    </row>
    <row r="8" spans="1:5" ht="15.75" thickBot="1" x14ac:dyDescent="0.3">
      <c r="B8" s="663" t="s">
        <v>757</v>
      </c>
      <c r="C8" s="664" t="s">
        <v>793</v>
      </c>
      <c r="D8" s="1129">
        <v>-4382057</v>
      </c>
      <c r="E8" s="704"/>
    </row>
    <row r="9" spans="1:5" ht="15.75" thickBot="1" x14ac:dyDescent="0.3">
      <c r="B9" s="663" t="s">
        <v>759</v>
      </c>
      <c r="C9" s="665" t="s">
        <v>798</v>
      </c>
      <c r="D9" s="1129">
        <v>-140118</v>
      </c>
      <c r="E9" s="704"/>
    </row>
    <row r="10" spans="1:5" ht="15.75" thickBot="1" x14ac:dyDescent="0.3">
      <c r="B10" s="663" t="s">
        <v>761</v>
      </c>
      <c r="C10" s="665" t="s">
        <v>799</v>
      </c>
      <c r="D10" s="1130">
        <v>-3077997</v>
      </c>
      <c r="E10" s="704"/>
    </row>
    <row r="11" spans="1:5" ht="15.75" thickBot="1" x14ac:dyDescent="0.3">
      <c r="B11" s="663" t="s">
        <v>763</v>
      </c>
      <c r="C11" s="665" t="s">
        <v>800</v>
      </c>
      <c r="D11" s="1130">
        <v>-9440</v>
      </c>
      <c r="E11" s="687"/>
    </row>
    <row r="12" spans="1:5" ht="15.75" thickBot="1" x14ac:dyDescent="0.3">
      <c r="B12" s="663" t="s">
        <v>765</v>
      </c>
      <c r="C12" s="665" t="s">
        <v>801</v>
      </c>
      <c r="D12" s="1130">
        <v>0</v>
      </c>
      <c r="E12" s="687"/>
    </row>
    <row r="13" spans="1:5" ht="15.75" thickBot="1" x14ac:dyDescent="0.3">
      <c r="B13" s="663" t="s">
        <v>767</v>
      </c>
      <c r="C13" s="665" t="s">
        <v>802</v>
      </c>
      <c r="D13" s="1130">
        <v>0</v>
      </c>
      <c r="E13" s="687"/>
    </row>
    <row r="14" spans="1:5" ht="15.75" thickBot="1" x14ac:dyDescent="0.3">
      <c r="B14" s="663" t="s">
        <v>769</v>
      </c>
      <c r="C14" s="665" t="s">
        <v>803</v>
      </c>
      <c r="D14" s="1130">
        <v>0</v>
      </c>
      <c r="E14" s="687"/>
    </row>
    <row r="15" spans="1:5" ht="15.75" thickBot="1" x14ac:dyDescent="0.3">
      <c r="B15" s="663" t="s">
        <v>771</v>
      </c>
      <c r="C15" s="665" t="s">
        <v>794</v>
      </c>
      <c r="D15" s="1130">
        <v>-37023</v>
      </c>
      <c r="E15" s="704"/>
    </row>
    <row r="16" spans="1:5" ht="15.75" thickBot="1" x14ac:dyDescent="0.3">
      <c r="B16" s="663" t="s">
        <v>772</v>
      </c>
      <c r="C16" s="665" t="s">
        <v>795</v>
      </c>
      <c r="D16" s="1130">
        <v>-1117479</v>
      </c>
      <c r="E16" s="704"/>
    </row>
    <row r="17" spans="2:5" ht="15.75" thickBot="1" x14ac:dyDescent="0.3">
      <c r="B17" s="666" t="s">
        <v>773</v>
      </c>
      <c r="C17" s="667" t="s">
        <v>804</v>
      </c>
      <c r="D17" s="1130">
        <v>0</v>
      </c>
      <c r="E17" s="706"/>
    </row>
    <row r="18" spans="2:5" ht="15.75" thickBot="1" x14ac:dyDescent="0.3">
      <c r="B18" s="668" t="s">
        <v>774</v>
      </c>
      <c r="C18" s="669" t="s">
        <v>796</v>
      </c>
      <c r="D18" s="1130">
        <v>13590556</v>
      </c>
      <c r="E18" s="704"/>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17"/>
  <sheetViews>
    <sheetView showGridLines="0" zoomScaleNormal="100" workbookViewId="0">
      <selection activeCell="A13" sqref="A13:XFD13"/>
    </sheetView>
  </sheetViews>
  <sheetFormatPr defaultRowHeight="15" x14ac:dyDescent="0.25"/>
  <cols>
    <col min="2" max="2" width="26" customWidth="1"/>
    <col min="7" max="7" width="14.42578125" customWidth="1"/>
    <col min="8" max="8" width="17" customWidth="1"/>
    <col min="9" max="9" width="17.7109375" customWidth="1"/>
    <col min="10" max="10" width="18.5703125" customWidth="1"/>
    <col min="11" max="11" width="3.28515625" customWidth="1"/>
  </cols>
  <sheetData>
    <row r="1" spans="1:10" ht="18.75" x14ac:dyDescent="0.25">
      <c r="A1" s="658" t="s">
        <v>721</v>
      </c>
    </row>
    <row r="2" spans="1:10" ht="16.5" thickBot="1" x14ac:dyDescent="0.3">
      <c r="A2" s="211"/>
      <c r="B2" s="258"/>
      <c r="C2" s="258"/>
      <c r="D2" s="258"/>
      <c r="E2" s="258"/>
      <c r="F2" s="258"/>
      <c r="G2" s="258"/>
      <c r="H2" s="258"/>
      <c r="I2" s="258"/>
      <c r="J2" s="258"/>
    </row>
    <row r="3" spans="1:10" ht="23.25" customHeight="1" thickBot="1" x14ac:dyDescent="0.3">
      <c r="A3" s="259"/>
      <c r="B3" s="259"/>
      <c r="C3" s="675" t="s">
        <v>6</v>
      </c>
      <c r="D3" s="676" t="s">
        <v>7</v>
      </c>
      <c r="E3" s="676" t="s">
        <v>8</v>
      </c>
      <c r="F3" s="676" t="s">
        <v>43</v>
      </c>
      <c r="G3" s="676" t="s">
        <v>44</v>
      </c>
      <c r="H3" s="676" t="s">
        <v>165</v>
      </c>
      <c r="I3" s="676" t="s">
        <v>166</v>
      </c>
      <c r="J3" s="676" t="s">
        <v>198</v>
      </c>
    </row>
    <row r="4" spans="1:10" ht="48.75" customHeight="1" thickBot="1" x14ac:dyDescent="0.3">
      <c r="A4" s="259"/>
      <c r="B4" s="259"/>
      <c r="C4" s="1376" t="s">
        <v>805</v>
      </c>
      <c r="D4" s="1377"/>
      <c r="E4" s="1377"/>
      <c r="F4" s="1378"/>
      <c r="G4" s="1379" t="s">
        <v>743</v>
      </c>
      <c r="H4" s="1380"/>
      <c r="I4" s="1381" t="s">
        <v>806</v>
      </c>
      <c r="J4" s="1382"/>
    </row>
    <row r="5" spans="1:10" ht="16.5" thickBot="1" x14ac:dyDescent="0.3">
      <c r="A5" s="259"/>
      <c r="B5" s="259"/>
      <c r="C5" s="1383" t="s">
        <v>807</v>
      </c>
      <c r="D5" s="1385" t="s">
        <v>808</v>
      </c>
      <c r="E5" s="1386"/>
      <c r="F5" s="1387"/>
      <c r="G5" s="1388" t="s">
        <v>809</v>
      </c>
      <c r="H5" s="1388" t="s">
        <v>810</v>
      </c>
      <c r="I5" s="677"/>
      <c r="J5" s="1388" t="s">
        <v>811</v>
      </c>
    </row>
    <row r="6" spans="1:10" ht="66.75" customHeight="1" thickBot="1" x14ac:dyDescent="0.3">
      <c r="A6" s="259"/>
      <c r="B6" s="259"/>
      <c r="C6" s="1384"/>
      <c r="D6" s="678"/>
      <c r="E6" s="679" t="s">
        <v>812</v>
      </c>
      <c r="F6" s="680" t="s">
        <v>813</v>
      </c>
      <c r="G6" s="1389"/>
      <c r="H6" s="1389"/>
      <c r="I6" s="681"/>
      <c r="J6" s="1390"/>
    </row>
    <row r="7" spans="1:10" ht="26.25" thickBot="1" x14ac:dyDescent="0.3">
      <c r="A7" s="682" t="s">
        <v>753</v>
      </c>
      <c r="B7" s="683" t="s">
        <v>754</v>
      </c>
      <c r="C7" s="1136">
        <v>0</v>
      </c>
      <c r="D7" s="1136">
        <v>0</v>
      </c>
      <c r="E7" s="1136">
        <v>0</v>
      </c>
      <c r="F7" s="1137">
        <v>0</v>
      </c>
      <c r="G7" s="1137">
        <v>0</v>
      </c>
      <c r="H7" s="1137">
        <v>0</v>
      </c>
      <c r="I7" s="1137">
        <v>0</v>
      </c>
      <c r="J7" s="1137">
        <v>0</v>
      </c>
    </row>
    <row r="8" spans="1:10" ht="15.75" thickBot="1" x14ac:dyDescent="0.3">
      <c r="A8" s="682" t="s">
        <v>470</v>
      </c>
      <c r="B8" s="683" t="s">
        <v>755</v>
      </c>
      <c r="C8" s="1136">
        <v>9218920</v>
      </c>
      <c r="D8" s="1136">
        <v>7035918</v>
      </c>
      <c r="E8" s="1136">
        <v>5441896</v>
      </c>
      <c r="F8" s="1137">
        <v>7035918</v>
      </c>
      <c r="G8" s="1137">
        <v>-548974</v>
      </c>
      <c r="H8" s="1137">
        <v>-3718194</v>
      </c>
      <c r="I8" s="1137">
        <v>5865931</v>
      </c>
      <c r="J8" s="1137">
        <v>2156657</v>
      </c>
    </row>
    <row r="9" spans="1:10" ht="15.75" thickBot="1" x14ac:dyDescent="0.3">
      <c r="A9" s="684" t="s">
        <v>472</v>
      </c>
      <c r="B9" s="685" t="s">
        <v>756</v>
      </c>
      <c r="C9" s="1136">
        <v>0</v>
      </c>
      <c r="D9" s="1136">
        <v>0</v>
      </c>
      <c r="E9" s="1136">
        <v>0</v>
      </c>
      <c r="F9" s="1136">
        <v>0</v>
      </c>
      <c r="G9" s="1136">
        <v>0</v>
      </c>
      <c r="H9" s="1136">
        <v>0</v>
      </c>
      <c r="I9" s="1137">
        <v>0</v>
      </c>
      <c r="J9" s="1137">
        <v>0</v>
      </c>
    </row>
    <row r="10" spans="1:10" ht="15.75" thickBot="1" x14ac:dyDescent="0.3">
      <c r="A10" s="684" t="s">
        <v>757</v>
      </c>
      <c r="B10" s="685" t="s">
        <v>758</v>
      </c>
      <c r="C10" s="1136">
        <v>0</v>
      </c>
      <c r="D10" s="1136">
        <v>0</v>
      </c>
      <c r="E10" s="1136">
        <v>0</v>
      </c>
      <c r="F10" s="1136">
        <v>0</v>
      </c>
      <c r="G10" s="1136">
        <v>0</v>
      </c>
      <c r="H10" s="1136">
        <v>0</v>
      </c>
      <c r="I10" s="1137">
        <v>0</v>
      </c>
      <c r="J10" s="1137">
        <v>0</v>
      </c>
    </row>
    <row r="11" spans="1:10" ht="15.75" thickBot="1" x14ac:dyDescent="0.3">
      <c r="A11" s="684" t="s">
        <v>759</v>
      </c>
      <c r="B11" s="685" t="s">
        <v>760</v>
      </c>
      <c r="C11" s="1136">
        <v>0</v>
      </c>
      <c r="D11" s="1136">
        <v>0</v>
      </c>
      <c r="E11" s="1136">
        <v>0</v>
      </c>
      <c r="F11" s="1136">
        <v>0</v>
      </c>
      <c r="G11" s="1136">
        <v>0</v>
      </c>
      <c r="H11" s="1136">
        <v>0</v>
      </c>
      <c r="I11" s="1137">
        <v>0</v>
      </c>
      <c r="J11" s="1137">
        <v>0</v>
      </c>
    </row>
    <row r="12" spans="1:10" ht="15.75" thickBot="1" x14ac:dyDescent="0.3">
      <c r="A12" s="684" t="s">
        <v>761</v>
      </c>
      <c r="B12" s="685" t="s">
        <v>762</v>
      </c>
      <c r="C12" s="1136">
        <v>2285824</v>
      </c>
      <c r="D12" s="1136">
        <v>0</v>
      </c>
      <c r="E12" s="1136">
        <v>0</v>
      </c>
      <c r="F12" s="1136">
        <v>0</v>
      </c>
      <c r="G12" s="1136">
        <v>-160140</v>
      </c>
      <c r="H12" s="1136">
        <v>0</v>
      </c>
      <c r="I12" s="1137">
        <v>0</v>
      </c>
      <c r="J12" s="1137">
        <v>0</v>
      </c>
    </row>
    <row r="13" spans="1:10" ht="15.75" thickBot="1" x14ac:dyDescent="0.3">
      <c r="A13" s="684" t="s">
        <v>763</v>
      </c>
      <c r="B13" s="685" t="s">
        <v>764</v>
      </c>
      <c r="C13" s="1136">
        <v>5994211</v>
      </c>
      <c r="D13" s="1136">
        <v>5672362</v>
      </c>
      <c r="E13" s="1136">
        <v>4078339</v>
      </c>
      <c r="F13" s="1136">
        <v>5672362</v>
      </c>
      <c r="G13" s="1136">
        <v>-328334</v>
      </c>
      <c r="H13" s="1136">
        <v>-2595916</v>
      </c>
      <c r="I13" s="1137">
        <v>5698962</v>
      </c>
      <c r="J13" s="1137">
        <v>2122253</v>
      </c>
    </row>
    <row r="14" spans="1:10" ht="15.75" thickBot="1" x14ac:dyDescent="0.3">
      <c r="A14" s="684" t="s">
        <v>765</v>
      </c>
      <c r="B14" s="685" t="s">
        <v>768</v>
      </c>
      <c r="C14" s="1136">
        <v>938885</v>
      </c>
      <c r="D14" s="1136">
        <v>1363557</v>
      </c>
      <c r="E14" s="1136">
        <v>1363557</v>
      </c>
      <c r="F14" s="1136">
        <v>1363557</v>
      </c>
      <c r="G14" s="1136">
        <v>-60500</v>
      </c>
      <c r="H14" s="1136">
        <v>-1122278</v>
      </c>
      <c r="I14" s="1137">
        <v>166969</v>
      </c>
      <c r="J14" s="1137">
        <v>34404</v>
      </c>
    </row>
    <row r="15" spans="1:10" ht="15.75" thickBot="1" x14ac:dyDescent="0.3">
      <c r="A15" s="686" t="s">
        <v>767</v>
      </c>
      <c r="B15" s="687" t="s">
        <v>770</v>
      </c>
      <c r="C15" s="1136">
        <v>0</v>
      </c>
      <c r="D15" s="1136">
        <v>0</v>
      </c>
      <c r="E15" s="1136">
        <v>0</v>
      </c>
      <c r="F15" s="1136">
        <v>0</v>
      </c>
      <c r="G15" s="1136">
        <v>0</v>
      </c>
      <c r="H15" s="1136">
        <v>0</v>
      </c>
      <c r="I15" s="1137">
        <v>0</v>
      </c>
      <c r="J15" s="1137">
        <v>0</v>
      </c>
    </row>
    <row r="16" spans="1:10" ht="15.75" thickBot="1" x14ac:dyDescent="0.3">
      <c r="A16" s="686" t="s">
        <v>769</v>
      </c>
      <c r="B16" s="687" t="s">
        <v>814</v>
      </c>
      <c r="C16" s="1136">
        <v>119223</v>
      </c>
      <c r="D16" s="1136">
        <v>329930</v>
      </c>
      <c r="E16" s="1136">
        <v>329930</v>
      </c>
      <c r="F16" s="1137">
        <v>329930</v>
      </c>
      <c r="G16" s="1137">
        <v>1529</v>
      </c>
      <c r="H16" s="1137">
        <v>39029</v>
      </c>
      <c r="I16" s="1137">
        <v>0</v>
      </c>
      <c r="J16" s="1137">
        <v>0</v>
      </c>
    </row>
    <row r="17" spans="1:10" ht="15.75" thickBot="1" x14ac:dyDescent="0.3">
      <c r="A17" s="688">
        <v>100</v>
      </c>
      <c r="B17" s="689" t="s">
        <v>42</v>
      </c>
      <c r="C17" s="1136">
        <v>9338143</v>
      </c>
      <c r="D17" s="1136">
        <v>7365848</v>
      </c>
      <c r="E17" s="1136">
        <v>5771826</v>
      </c>
      <c r="F17" s="1137">
        <v>7365848</v>
      </c>
      <c r="G17" s="1137">
        <v>-547445</v>
      </c>
      <c r="H17" s="1137">
        <v>-3679165</v>
      </c>
      <c r="I17" s="1137">
        <v>5865931</v>
      </c>
      <c r="J17" s="1137">
        <v>2156657</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15" fitToHeight="0" orientation="landscape" r:id="rId1"/>
  <headerFooter>
    <oddHeader>&amp;CCS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D8"/>
  <sheetViews>
    <sheetView showGridLines="0" zoomScaleNormal="100" workbookViewId="0">
      <selection activeCell="A13" sqref="A13:XFD13"/>
    </sheetView>
  </sheetViews>
  <sheetFormatPr defaultRowHeight="15" x14ac:dyDescent="0.25"/>
  <cols>
    <col min="1" max="1" width="2.28515625" customWidth="1"/>
    <col min="2" max="2" width="4.42578125" customWidth="1"/>
    <col min="3" max="3" width="41.7109375" customWidth="1"/>
    <col min="4" max="4" width="49.42578125" customWidth="1"/>
    <col min="5" max="5" width="5.28515625" customWidth="1"/>
  </cols>
  <sheetData>
    <row r="2" spans="2:4" ht="18.75" x14ac:dyDescent="0.25">
      <c r="B2" s="658" t="s">
        <v>722</v>
      </c>
    </row>
    <row r="3" spans="2:4" ht="16.5" thickBot="1" x14ac:dyDescent="0.3">
      <c r="B3" s="211"/>
      <c r="C3" s="258"/>
      <c r="D3" s="258"/>
    </row>
    <row r="4" spans="2:4" ht="16.5" thickBot="1" x14ac:dyDescent="0.3">
      <c r="B4" s="259"/>
      <c r="C4" s="259"/>
      <c r="D4" s="670" t="s">
        <v>6</v>
      </c>
    </row>
    <row r="5" spans="2:4" ht="36" customHeight="1" thickBot="1" x14ac:dyDescent="0.3">
      <c r="B5" s="259"/>
      <c r="C5" s="259"/>
      <c r="D5" s="670" t="s">
        <v>815</v>
      </c>
    </row>
    <row r="6" spans="2:4" ht="29.25" customHeight="1" thickBot="1" x14ac:dyDescent="0.3">
      <c r="B6" s="692" t="s">
        <v>470</v>
      </c>
      <c r="C6" s="693" t="s">
        <v>816</v>
      </c>
      <c r="D6" s="1138">
        <v>1976084</v>
      </c>
    </row>
    <row r="7" spans="2:4" ht="50.25" customHeight="1" thickBot="1" x14ac:dyDescent="0.3">
      <c r="B7" s="663" t="s">
        <v>472</v>
      </c>
      <c r="C7" s="664" t="s">
        <v>817</v>
      </c>
      <c r="D7" s="1138">
        <v>70371</v>
      </c>
    </row>
    <row r="8" spans="2:4" x14ac:dyDescent="0.25">
      <c r="B8" s="904"/>
      <c r="C8" s="904"/>
      <c r="D8" s="904"/>
    </row>
  </sheetData>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N30"/>
  <sheetViews>
    <sheetView showGridLines="0" zoomScaleNormal="100" workbookViewId="0">
      <selection activeCell="A13" sqref="A13:XFD13"/>
    </sheetView>
  </sheetViews>
  <sheetFormatPr defaultRowHeight="15" x14ac:dyDescent="0.25"/>
  <cols>
    <col min="1" max="1" width="5.28515625" customWidth="1"/>
    <col min="2" max="2" width="24.7109375" customWidth="1"/>
    <col min="3" max="4" width="10.85546875" bestFit="1" customWidth="1"/>
    <col min="5" max="5" width="9.28515625" bestFit="1" customWidth="1"/>
    <col min="6" max="6" width="9.85546875" bestFit="1" customWidth="1"/>
    <col min="7" max="7" width="12.5703125" customWidth="1"/>
    <col min="8" max="13" width="9.28515625" bestFit="1" customWidth="1"/>
    <col min="14" max="14" width="9.85546875" bestFit="1" customWidth="1"/>
    <col min="15" max="15" width="2.42578125" customWidth="1"/>
  </cols>
  <sheetData>
    <row r="1" spans="1:14" ht="17.25" x14ac:dyDescent="0.25">
      <c r="A1" s="660" t="s">
        <v>723</v>
      </c>
    </row>
    <row r="2" spans="1:14" ht="16.5" thickBot="1" x14ac:dyDescent="0.3">
      <c r="A2" s="211"/>
      <c r="B2" s="258"/>
      <c r="C2" s="258"/>
      <c r="D2" s="258"/>
      <c r="E2" s="258"/>
      <c r="F2" s="258"/>
      <c r="G2" s="258"/>
      <c r="H2" s="258"/>
      <c r="I2" s="258"/>
      <c r="J2" s="258"/>
      <c r="K2" s="258"/>
      <c r="L2" s="258"/>
      <c r="M2" s="258"/>
      <c r="N2" s="258"/>
    </row>
    <row r="3" spans="1:14" ht="16.5" thickBot="1" x14ac:dyDescent="0.3">
      <c r="A3" s="259"/>
      <c r="B3" s="259"/>
      <c r="C3" s="675" t="s">
        <v>6</v>
      </c>
      <c r="D3" s="676" t="s">
        <v>7</v>
      </c>
      <c r="E3" s="676" t="s">
        <v>8</v>
      </c>
      <c r="F3" s="676" t="s">
        <v>43</v>
      </c>
      <c r="G3" s="676" t="s">
        <v>44</v>
      </c>
      <c r="H3" s="676" t="s">
        <v>165</v>
      </c>
      <c r="I3" s="676" t="s">
        <v>166</v>
      </c>
      <c r="J3" s="676" t="s">
        <v>198</v>
      </c>
      <c r="K3" s="676" t="s">
        <v>450</v>
      </c>
      <c r="L3" s="676" t="s">
        <v>451</v>
      </c>
      <c r="M3" s="676" t="s">
        <v>452</v>
      </c>
      <c r="N3" s="676" t="s">
        <v>453</v>
      </c>
    </row>
    <row r="4" spans="1:14" ht="16.5" thickBot="1" x14ac:dyDescent="0.3">
      <c r="A4" s="259"/>
      <c r="B4" s="259"/>
      <c r="C4" s="1379" t="s">
        <v>742</v>
      </c>
      <c r="D4" s="1391"/>
      <c r="E4" s="1391"/>
      <c r="F4" s="1391"/>
      <c r="G4" s="1391"/>
      <c r="H4" s="1391"/>
      <c r="I4" s="1391"/>
      <c r="J4" s="1391"/>
      <c r="K4" s="1391"/>
      <c r="L4" s="1391"/>
      <c r="M4" s="1391"/>
      <c r="N4" s="1392"/>
    </row>
    <row r="5" spans="1:14" ht="16.5" thickBot="1" x14ac:dyDescent="0.3">
      <c r="A5" s="259"/>
      <c r="B5" s="259"/>
      <c r="C5" s="1385" t="s">
        <v>746</v>
      </c>
      <c r="D5" s="1386"/>
      <c r="E5" s="1382"/>
      <c r="F5" s="1381" t="s">
        <v>747</v>
      </c>
      <c r="G5" s="1386"/>
      <c r="H5" s="1386"/>
      <c r="I5" s="1386"/>
      <c r="J5" s="1386"/>
      <c r="K5" s="1386"/>
      <c r="L5" s="1386"/>
      <c r="M5" s="1386"/>
      <c r="N5" s="1387"/>
    </row>
    <row r="6" spans="1:14" ht="15.75" x14ac:dyDescent="0.25">
      <c r="A6" s="887"/>
      <c r="B6" s="888"/>
      <c r="C6" s="886"/>
      <c r="D6" s="1388" t="s">
        <v>818</v>
      </c>
      <c r="E6" s="1388" t="s">
        <v>819</v>
      </c>
      <c r="F6" s="1393"/>
      <c r="G6" s="1388" t="s">
        <v>820</v>
      </c>
      <c r="H6" s="1388" t="s">
        <v>821</v>
      </c>
      <c r="I6" s="1388" t="s">
        <v>822</v>
      </c>
      <c r="J6" s="1388" t="s">
        <v>823</v>
      </c>
      <c r="K6" s="1388" t="s">
        <v>824</v>
      </c>
      <c r="L6" s="1388" t="s">
        <v>825</v>
      </c>
      <c r="M6" s="1388" t="s">
        <v>826</v>
      </c>
      <c r="N6" s="1388" t="s">
        <v>812</v>
      </c>
    </row>
    <row r="7" spans="1:14" ht="74.25" customHeight="1" thickBot="1" x14ac:dyDescent="0.3">
      <c r="A7" s="259"/>
      <c r="B7" s="259"/>
      <c r="C7" s="694"/>
      <c r="D7" s="1390"/>
      <c r="E7" s="1390"/>
      <c r="F7" s="1394"/>
      <c r="G7" s="1390"/>
      <c r="H7" s="1389"/>
      <c r="I7" s="1389"/>
      <c r="J7" s="1389"/>
      <c r="K7" s="1389"/>
      <c r="L7" s="1389"/>
      <c r="M7" s="1389"/>
      <c r="N7" s="1389"/>
    </row>
    <row r="8" spans="1:14" ht="26.25" thickBot="1" x14ac:dyDescent="0.3">
      <c r="A8" s="682" t="s">
        <v>753</v>
      </c>
      <c r="B8" s="683" t="s">
        <v>754</v>
      </c>
      <c r="C8" s="1139">
        <v>16756876</v>
      </c>
      <c r="D8" s="1136">
        <v>16756876</v>
      </c>
      <c r="E8" s="1136">
        <v>0</v>
      </c>
      <c r="F8" s="1136">
        <v>0</v>
      </c>
      <c r="G8" s="1136">
        <v>0</v>
      </c>
      <c r="H8" s="1136">
        <v>0</v>
      </c>
      <c r="I8" s="1136">
        <v>0</v>
      </c>
      <c r="J8" s="1136">
        <v>0</v>
      </c>
      <c r="K8" s="1136">
        <v>0</v>
      </c>
      <c r="L8" s="1136">
        <v>0</v>
      </c>
      <c r="M8" s="1136">
        <v>0</v>
      </c>
      <c r="N8" s="1136">
        <v>0</v>
      </c>
    </row>
    <row r="9" spans="1:14" ht="15.75" thickBot="1" x14ac:dyDescent="0.3">
      <c r="A9" s="682" t="s">
        <v>470</v>
      </c>
      <c r="B9" s="683" t="s">
        <v>755</v>
      </c>
      <c r="C9" s="1139">
        <v>255559199</v>
      </c>
      <c r="D9" s="1136">
        <v>254975737</v>
      </c>
      <c r="E9" s="1136">
        <v>583462</v>
      </c>
      <c r="F9" s="1136">
        <v>13338754</v>
      </c>
      <c r="G9" s="1136">
        <v>6324169</v>
      </c>
      <c r="H9" s="1136">
        <v>788483</v>
      </c>
      <c r="I9" s="1136">
        <v>2041173</v>
      </c>
      <c r="J9" s="1136">
        <v>1309722</v>
      </c>
      <c r="K9" s="1136">
        <v>2287640</v>
      </c>
      <c r="L9" s="1136">
        <v>281660</v>
      </c>
      <c r="M9" s="1136">
        <v>305907</v>
      </c>
      <c r="N9" s="1136">
        <v>11744732</v>
      </c>
    </row>
    <row r="10" spans="1:14" ht="15.75" thickBot="1" x14ac:dyDescent="0.3">
      <c r="A10" s="684" t="s">
        <v>472</v>
      </c>
      <c r="B10" s="685" t="s">
        <v>756</v>
      </c>
      <c r="C10" s="1139">
        <v>66127600</v>
      </c>
      <c r="D10" s="1136">
        <v>66127600</v>
      </c>
      <c r="E10" s="1136">
        <v>0</v>
      </c>
      <c r="F10" s="1136">
        <v>0</v>
      </c>
      <c r="G10" s="1136">
        <v>0</v>
      </c>
      <c r="H10" s="1136">
        <v>0</v>
      </c>
      <c r="I10" s="1136">
        <v>0</v>
      </c>
      <c r="J10" s="1136">
        <v>0</v>
      </c>
      <c r="K10" s="1136">
        <v>0</v>
      </c>
      <c r="L10" s="1136">
        <v>0</v>
      </c>
      <c r="M10" s="1136">
        <v>0</v>
      </c>
      <c r="N10" s="1136">
        <v>0</v>
      </c>
    </row>
    <row r="11" spans="1:14" ht="15.75" thickBot="1" x14ac:dyDescent="0.3">
      <c r="A11" s="684" t="s">
        <v>757</v>
      </c>
      <c r="B11" s="685" t="s">
        <v>758</v>
      </c>
      <c r="C11" s="1139">
        <v>1493618</v>
      </c>
      <c r="D11" s="1136">
        <v>1493618</v>
      </c>
      <c r="E11" s="1136">
        <v>0</v>
      </c>
      <c r="F11" s="1136">
        <v>5</v>
      </c>
      <c r="G11" s="1136">
        <v>0</v>
      </c>
      <c r="H11" s="1136">
        <v>0</v>
      </c>
      <c r="I11" s="1136">
        <v>0</v>
      </c>
      <c r="J11" s="1136">
        <v>0</v>
      </c>
      <c r="K11" s="1136">
        <v>5</v>
      </c>
      <c r="L11" s="1136">
        <v>0</v>
      </c>
      <c r="M11" s="1136">
        <v>0</v>
      </c>
      <c r="N11" s="1136">
        <v>5</v>
      </c>
    </row>
    <row r="12" spans="1:14" ht="15.75" thickBot="1" x14ac:dyDescent="0.3">
      <c r="A12" s="684" t="s">
        <v>759</v>
      </c>
      <c r="B12" s="685" t="s">
        <v>760</v>
      </c>
      <c r="C12" s="1139">
        <v>5332745</v>
      </c>
      <c r="D12" s="1136">
        <v>5332745</v>
      </c>
      <c r="E12" s="1136">
        <v>0</v>
      </c>
      <c r="F12" s="1136">
        <v>257920</v>
      </c>
      <c r="G12" s="1136">
        <v>257920</v>
      </c>
      <c r="H12" s="1136">
        <v>0</v>
      </c>
      <c r="I12" s="1136">
        <v>0</v>
      </c>
      <c r="J12" s="1136">
        <v>0</v>
      </c>
      <c r="K12" s="1136">
        <v>0</v>
      </c>
      <c r="L12" s="1136">
        <v>0</v>
      </c>
      <c r="M12" s="1136">
        <v>0</v>
      </c>
      <c r="N12" s="1136">
        <v>257920</v>
      </c>
    </row>
    <row r="13" spans="1:14" ht="15.75" thickBot="1" x14ac:dyDescent="0.3">
      <c r="A13" s="684" t="s">
        <v>761</v>
      </c>
      <c r="B13" s="685" t="s">
        <v>762</v>
      </c>
      <c r="C13" s="1139">
        <v>43360846</v>
      </c>
      <c r="D13" s="1136">
        <v>43360706</v>
      </c>
      <c r="E13" s="1136">
        <v>140</v>
      </c>
      <c r="F13" s="1136">
        <v>226344</v>
      </c>
      <c r="G13" s="1136">
        <v>203852</v>
      </c>
      <c r="H13" s="1136">
        <v>291</v>
      </c>
      <c r="I13" s="1136">
        <v>4</v>
      </c>
      <c r="J13" s="1136">
        <v>0</v>
      </c>
      <c r="K13" s="1136">
        <v>83</v>
      </c>
      <c r="L13" s="1136">
        <v>22</v>
      </c>
      <c r="M13" s="1136">
        <v>22092</v>
      </c>
      <c r="N13" s="1136">
        <v>226344</v>
      </c>
    </row>
    <row r="14" spans="1:14" ht="15.75" thickBot="1" x14ac:dyDescent="0.3">
      <c r="A14" s="684" t="s">
        <v>763</v>
      </c>
      <c r="B14" s="685" t="s">
        <v>764</v>
      </c>
      <c r="C14" s="1139">
        <v>91640918</v>
      </c>
      <c r="D14" s="1136">
        <v>91380605</v>
      </c>
      <c r="E14" s="1136">
        <v>260313</v>
      </c>
      <c r="F14" s="1136">
        <v>9130759</v>
      </c>
      <c r="G14" s="1136">
        <v>5533153</v>
      </c>
      <c r="H14" s="1136">
        <v>416466</v>
      </c>
      <c r="I14" s="1136">
        <v>1497496</v>
      </c>
      <c r="J14" s="1136">
        <v>572547</v>
      </c>
      <c r="K14" s="1136">
        <v>737250</v>
      </c>
      <c r="L14" s="1136">
        <v>229240</v>
      </c>
      <c r="M14" s="1136">
        <v>144606</v>
      </c>
      <c r="N14" s="1136">
        <v>7536736</v>
      </c>
    </row>
    <row r="15" spans="1:14" ht="15.75" thickBot="1" x14ac:dyDescent="0.3">
      <c r="A15" s="684" t="s">
        <v>765</v>
      </c>
      <c r="B15" s="685" t="s">
        <v>827</v>
      </c>
      <c r="C15" s="1139">
        <v>37962800</v>
      </c>
      <c r="D15" s="1136">
        <v>37704633</v>
      </c>
      <c r="E15" s="1136">
        <v>258167</v>
      </c>
      <c r="F15" s="1136">
        <v>7197769</v>
      </c>
      <c r="G15" s="1136">
        <v>4190069</v>
      </c>
      <c r="H15" s="1136">
        <v>62030</v>
      </c>
      <c r="I15" s="1136">
        <v>1473151</v>
      </c>
      <c r="J15" s="1136">
        <v>529154</v>
      </c>
      <c r="K15" s="1136">
        <v>665681</v>
      </c>
      <c r="L15" s="1136">
        <v>148722</v>
      </c>
      <c r="M15" s="1136">
        <v>128962</v>
      </c>
      <c r="N15" s="1136">
        <v>5932550</v>
      </c>
    </row>
    <row r="16" spans="1:14" ht="15.75" thickBot="1" x14ac:dyDescent="0.3">
      <c r="A16" s="684" t="s">
        <v>767</v>
      </c>
      <c r="B16" s="685" t="s">
        <v>768</v>
      </c>
      <c r="C16" s="1139">
        <v>47603473</v>
      </c>
      <c r="D16" s="1136">
        <v>47280464</v>
      </c>
      <c r="E16" s="1136">
        <v>323009</v>
      </c>
      <c r="F16" s="1136">
        <v>3723727</v>
      </c>
      <c r="G16" s="1136">
        <v>329244</v>
      </c>
      <c r="H16" s="1136">
        <v>371726</v>
      </c>
      <c r="I16" s="1136">
        <v>543672</v>
      </c>
      <c r="J16" s="1136">
        <v>737176</v>
      </c>
      <c r="K16" s="1136">
        <v>1550302</v>
      </c>
      <c r="L16" s="1136">
        <v>52398</v>
      </c>
      <c r="M16" s="1136">
        <v>139209</v>
      </c>
      <c r="N16" s="1136">
        <v>3723727</v>
      </c>
    </row>
    <row r="17" spans="1:14" ht="15.75" thickBot="1" x14ac:dyDescent="0.3">
      <c r="A17" s="686" t="s">
        <v>769</v>
      </c>
      <c r="B17" s="687" t="s">
        <v>770</v>
      </c>
      <c r="C17" s="1139">
        <v>30248938</v>
      </c>
      <c r="D17" s="1136">
        <v>30248938</v>
      </c>
      <c r="E17" s="1136">
        <v>0</v>
      </c>
      <c r="F17" s="1136">
        <v>0</v>
      </c>
      <c r="G17" s="1136">
        <v>0</v>
      </c>
      <c r="H17" s="1136">
        <v>0</v>
      </c>
      <c r="I17" s="1136">
        <v>0</v>
      </c>
      <c r="J17" s="1136">
        <v>0</v>
      </c>
      <c r="K17" s="1136">
        <v>0</v>
      </c>
      <c r="L17" s="1136">
        <v>0</v>
      </c>
      <c r="M17" s="1136">
        <v>0</v>
      </c>
      <c r="N17" s="1136">
        <v>0</v>
      </c>
    </row>
    <row r="18" spans="1:14" ht="15.75" thickBot="1" x14ac:dyDescent="0.3">
      <c r="A18" s="684" t="s">
        <v>771</v>
      </c>
      <c r="B18" s="685" t="s">
        <v>756</v>
      </c>
      <c r="C18" s="1139">
        <v>0</v>
      </c>
      <c r="D18" s="1136">
        <v>0</v>
      </c>
      <c r="E18" s="1136">
        <v>0</v>
      </c>
      <c r="F18" s="1136">
        <v>0</v>
      </c>
      <c r="G18" s="1136">
        <v>0</v>
      </c>
      <c r="H18" s="1136">
        <v>0</v>
      </c>
      <c r="I18" s="1136">
        <v>0</v>
      </c>
      <c r="J18" s="1136">
        <v>0</v>
      </c>
      <c r="K18" s="1136">
        <v>0</v>
      </c>
      <c r="L18" s="1136">
        <v>0</v>
      </c>
      <c r="M18" s="1136">
        <v>0</v>
      </c>
      <c r="N18" s="1136">
        <v>0</v>
      </c>
    </row>
    <row r="19" spans="1:14" ht="15.75" thickBot="1" x14ac:dyDescent="0.3">
      <c r="A19" s="684" t="s">
        <v>772</v>
      </c>
      <c r="B19" s="685" t="s">
        <v>758</v>
      </c>
      <c r="C19" s="1139">
        <v>20997892</v>
      </c>
      <c r="D19" s="1136">
        <v>20997892</v>
      </c>
      <c r="E19" s="1136">
        <v>0</v>
      </c>
      <c r="F19" s="1136">
        <v>0</v>
      </c>
      <c r="G19" s="1136">
        <v>0</v>
      </c>
      <c r="H19" s="1136">
        <v>0</v>
      </c>
      <c r="I19" s="1136">
        <v>0</v>
      </c>
      <c r="J19" s="1136">
        <v>0</v>
      </c>
      <c r="K19" s="1136">
        <v>0</v>
      </c>
      <c r="L19" s="1136">
        <v>0</v>
      </c>
      <c r="M19" s="1136">
        <v>0</v>
      </c>
      <c r="N19" s="1136">
        <v>0</v>
      </c>
    </row>
    <row r="20" spans="1:14" ht="15.75" thickBot="1" x14ac:dyDescent="0.3">
      <c r="A20" s="684" t="s">
        <v>773</v>
      </c>
      <c r="B20" s="685" t="s">
        <v>760</v>
      </c>
      <c r="C20" s="1139">
        <v>2328356</v>
      </c>
      <c r="D20" s="1136">
        <v>2328356</v>
      </c>
      <c r="E20" s="1136">
        <v>0</v>
      </c>
      <c r="F20" s="1136">
        <v>0</v>
      </c>
      <c r="G20" s="1136">
        <v>0</v>
      </c>
      <c r="H20" s="1136">
        <v>0</v>
      </c>
      <c r="I20" s="1136">
        <v>0</v>
      </c>
      <c r="J20" s="1136">
        <v>0</v>
      </c>
      <c r="K20" s="1136">
        <v>0</v>
      </c>
      <c r="L20" s="1136">
        <v>0</v>
      </c>
      <c r="M20" s="1136">
        <v>0</v>
      </c>
      <c r="N20" s="1136">
        <v>0</v>
      </c>
    </row>
    <row r="21" spans="1:14" ht="15.75" thickBot="1" x14ac:dyDescent="0.3">
      <c r="A21" s="684" t="s">
        <v>774</v>
      </c>
      <c r="B21" s="685" t="s">
        <v>762</v>
      </c>
      <c r="C21" s="1139">
        <v>1125977</v>
      </c>
      <c r="D21" s="1136">
        <v>1125977</v>
      </c>
      <c r="E21" s="1136">
        <v>0</v>
      </c>
      <c r="F21" s="1136">
        <v>0</v>
      </c>
      <c r="G21" s="1136">
        <v>0</v>
      </c>
      <c r="H21" s="1136">
        <v>0</v>
      </c>
      <c r="I21" s="1136">
        <v>0</v>
      </c>
      <c r="J21" s="1136">
        <v>0</v>
      </c>
      <c r="K21" s="1136">
        <v>0</v>
      </c>
      <c r="L21" s="1136">
        <v>0</v>
      </c>
      <c r="M21" s="1136">
        <v>0</v>
      </c>
      <c r="N21" s="1136">
        <v>0</v>
      </c>
    </row>
    <row r="22" spans="1:14" ht="15.75" thickBot="1" x14ac:dyDescent="0.3">
      <c r="A22" s="684" t="s">
        <v>775</v>
      </c>
      <c r="B22" s="685" t="s">
        <v>764</v>
      </c>
      <c r="C22" s="1139">
        <v>5796713</v>
      </c>
      <c r="D22" s="1136">
        <v>5796713</v>
      </c>
      <c r="E22" s="1136">
        <v>0</v>
      </c>
      <c r="F22" s="1136">
        <v>0</v>
      </c>
      <c r="G22" s="1136">
        <v>0</v>
      </c>
      <c r="H22" s="1136">
        <v>0</v>
      </c>
      <c r="I22" s="1136">
        <v>0</v>
      </c>
      <c r="J22" s="1136">
        <v>0</v>
      </c>
      <c r="K22" s="1136">
        <v>0</v>
      </c>
      <c r="L22" s="1136">
        <v>0</v>
      </c>
      <c r="M22" s="1136">
        <v>0</v>
      </c>
      <c r="N22" s="1136">
        <v>0</v>
      </c>
    </row>
    <row r="23" spans="1:14" ht="15.75" thickBot="1" x14ac:dyDescent="0.3">
      <c r="A23" s="686" t="s">
        <v>776</v>
      </c>
      <c r="B23" s="687" t="s">
        <v>535</v>
      </c>
      <c r="C23" s="1139">
        <v>17358071</v>
      </c>
      <c r="D23" s="1140"/>
      <c r="E23" s="1140"/>
      <c r="F23" s="1136">
        <v>533833</v>
      </c>
      <c r="G23" s="1140"/>
      <c r="H23" s="1140"/>
      <c r="I23" s="1140"/>
      <c r="J23" s="1140"/>
      <c r="K23" s="1140"/>
      <c r="L23" s="1140"/>
      <c r="M23" s="1140"/>
      <c r="N23" s="1136">
        <v>533833</v>
      </c>
    </row>
    <row r="24" spans="1:14" ht="15.75" thickBot="1" x14ac:dyDescent="0.3">
      <c r="A24" s="684" t="s">
        <v>777</v>
      </c>
      <c r="B24" s="685" t="s">
        <v>756</v>
      </c>
      <c r="C24" s="1139">
        <v>0</v>
      </c>
      <c r="D24" s="1140"/>
      <c r="E24" s="1140"/>
      <c r="F24" s="1136">
        <v>0</v>
      </c>
      <c r="G24" s="1140"/>
      <c r="H24" s="1140"/>
      <c r="I24" s="1140"/>
      <c r="J24" s="1140"/>
      <c r="K24" s="1140"/>
      <c r="L24" s="1140"/>
      <c r="M24" s="1140"/>
      <c r="N24" s="1136">
        <v>0</v>
      </c>
    </row>
    <row r="25" spans="1:14" ht="15.75" thickBot="1" x14ac:dyDescent="0.3">
      <c r="A25" s="684" t="s">
        <v>778</v>
      </c>
      <c r="B25" s="685" t="s">
        <v>758</v>
      </c>
      <c r="C25" s="1139">
        <v>0</v>
      </c>
      <c r="D25" s="1140"/>
      <c r="E25" s="1140"/>
      <c r="F25" s="1136">
        <v>0</v>
      </c>
      <c r="G25" s="1140"/>
      <c r="H25" s="1140"/>
      <c r="I25" s="1140"/>
      <c r="J25" s="1140"/>
      <c r="K25" s="1140"/>
      <c r="L25" s="1140"/>
      <c r="M25" s="1140"/>
      <c r="N25" s="1136">
        <v>0</v>
      </c>
    </row>
    <row r="26" spans="1:14" ht="15.75" thickBot="1" x14ac:dyDescent="0.3">
      <c r="A26" s="684" t="s">
        <v>779</v>
      </c>
      <c r="B26" s="685" t="s">
        <v>760</v>
      </c>
      <c r="C26" s="1139">
        <v>0</v>
      </c>
      <c r="D26" s="1140"/>
      <c r="E26" s="1140"/>
      <c r="F26" s="1136">
        <v>0</v>
      </c>
      <c r="G26" s="1140"/>
      <c r="H26" s="1140"/>
      <c r="I26" s="1140"/>
      <c r="J26" s="1140"/>
      <c r="K26" s="1140"/>
      <c r="L26" s="1140"/>
      <c r="M26" s="1140"/>
      <c r="N26" s="1136">
        <v>0</v>
      </c>
    </row>
    <row r="27" spans="1:14" ht="15.75" thickBot="1" x14ac:dyDescent="0.3">
      <c r="A27" s="684" t="s">
        <v>780</v>
      </c>
      <c r="B27" s="685" t="s">
        <v>762</v>
      </c>
      <c r="C27" s="1139">
        <v>3265978</v>
      </c>
      <c r="D27" s="1140"/>
      <c r="E27" s="1140"/>
      <c r="F27" s="1136">
        <v>0</v>
      </c>
      <c r="G27" s="1140"/>
      <c r="H27" s="1140"/>
      <c r="I27" s="1140"/>
      <c r="J27" s="1140"/>
      <c r="K27" s="1140"/>
      <c r="L27" s="1140"/>
      <c r="M27" s="1140"/>
      <c r="N27" s="1136">
        <v>0</v>
      </c>
    </row>
    <row r="28" spans="1:14" ht="15.75" thickBot="1" x14ac:dyDescent="0.3">
      <c r="A28" s="684" t="s">
        <v>781</v>
      </c>
      <c r="B28" s="685" t="s">
        <v>764</v>
      </c>
      <c r="C28" s="1139">
        <v>8516218</v>
      </c>
      <c r="D28" s="1140"/>
      <c r="E28" s="1140"/>
      <c r="F28" s="1136">
        <v>532527</v>
      </c>
      <c r="G28" s="1140"/>
      <c r="H28" s="1140"/>
      <c r="I28" s="1140"/>
      <c r="J28" s="1140"/>
      <c r="K28" s="1140"/>
      <c r="L28" s="1140"/>
      <c r="M28" s="1140"/>
      <c r="N28" s="1136">
        <v>532527</v>
      </c>
    </row>
    <row r="29" spans="1:14" ht="15.75" thickBot="1" x14ac:dyDescent="0.3">
      <c r="A29" s="684" t="s">
        <v>782</v>
      </c>
      <c r="B29" s="685" t="s">
        <v>768</v>
      </c>
      <c r="C29" s="1139">
        <v>5575876</v>
      </c>
      <c r="D29" s="1140"/>
      <c r="E29" s="1140"/>
      <c r="F29" s="1136">
        <v>1306</v>
      </c>
      <c r="G29" s="1140"/>
      <c r="H29" s="1140"/>
      <c r="I29" s="1140"/>
      <c r="J29" s="1140"/>
      <c r="K29" s="1140"/>
      <c r="L29" s="1140"/>
      <c r="M29" s="1140"/>
      <c r="N29" s="1136">
        <v>1306</v>
      </c>
    </row>
    <row r="30" spans="1:14" ht="15.75" thickBot="1" x14ac:dyDescent="0.3">
      <c r="A30" s="688" t="s">
        <v>783</v>
      </c>
      <c r="B30" s="689" t="s">
        <v>42</v>
      </c>
      <c r="C30" s="1139">
        <v>319923084</v>
      </c>
      <c r="D30" s="1136">
        <v>301981551</v>
      </c>
      <c r="E30" s="1136">
        <v>583462</v>
      </c>
      <c r="F30" s="1136">
        <v>13872587</v>
      </c>
      <c r="G30" s="1136">
        <v>6324169</v>
      </c>
      <c r="H30" s="1136">
        <v>788483</v>
      </c>
      <c r="I30" s="1136">
        <v>2041173</v>
      </c>
      <c r="J30" s="1136">
        <v>1309722</v>
      </c>
      <c r="K30" s="1136">
        <v>2287640</v>
      </c>
      <c r="L30" s="1136">
        <v>281660</v>
      </c>
      <c r="M30" s="1136">
        <v>305907</v>
      </c>
      <c r="N30" s="1136">
        <v>12278565</v>
      </c>
    </row>
  </sheetData>
  <mergeCells count="14">
    <mergeCell ref="L6:L7"/>
    <mergeCell ref="M6:M7"/>
    <mergeCell ref="C4:N4"/>
    <mergeCell ref="C5:E5"/>
    <mergeCell ref="F5:N5"/>
    <mergeCell ref="F6:F7"/>
    <mergeCell ref="G6:G7"/>
    <mergeCell ref="N6:N7"/>
    <mergeCell ref="H6:H7"/>
    <mergeCell ref="I6:I7"/>
    <mergeCell ref="J6:J7"/>
    <mergeCell ref="K6:K7"/>
    <mergeCell ref="D6:D7"/>
    <mergeCell ref="E6:E7"/>
  </mergeCells>
  <pageMargins left="0.70866141732283472" right="0.70866141732283472" top="0.74803149606299213" bottom="0.74803149606299213" header="0.31496062992125984" footer="0.31496062992125984"/>
  <pageSetup paperSize="9" scale="49" fitToHeight="0" orientation="landscape" r:id="rId1"/>
  <headerFooter>
    <oddHeader>&amp;CCS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B2:K60"/>
  <sheetViews>
    <sheetView showGridLines="0" zoomScaleNormal="100" workbookViewId="0">
      <selection activeCell="A13" sqref="A13:XFD13"/>
    </sheetView>
  </sheetViews>
  <sheetFormatPr defaultRowHeight="15" x14ac:dyDescent="0.25"/>
  <cols>
    <col min="1" max="1" width="3.28515625" customWidth="1"/>
    <col min="2" max="2" width="4.42578125" customWidth="1"/>
    <col min="3" max="3" width="14.5703125" customWidth="1"/>
    <col min="4" max="4" width="11.42578125" bestFit="1" customWidth="1"/>
    <col min="5" max="6" width="10.42578125" bestFit="1" customWidth="1"/>
    <col min="7" max="7" width="11.42578125" bestFit="1" customWidth="1"/>
    <col min="8" max="8" width="12.42578125" customWidth="1"/>
    <col min="9" max="9" width="16" customWidth="1"/>
    <col min="10" max="10" width="10.7109375" customWidth="1"/>
    <col min="11" max="11" width="6.5703125" customWidth="1"/>
    <col min="12" max="12" width="1.7109375" customWidth="1"/>
  </cols>
  <sheetData>
    <row r="2" spans="2:11" ht="18.75" x14ac:dyDescent="0.25">
      <c r="B2" s="658" t="s">
        <v>1787</v>
      </c>
    </row>
    <row r="3" spans="2:11" ht="15.75" x14ac:dyDescent="0.25">
      <c r="B3" s="211"/>
      <c r="C3" s="258"/>
      <c r="D3" s="258"/>
      <c r="E3" s="258"/>
      <c r="H3" s="258"/>
      <c r="I3" s="258"/>
      <c r="J3" s="271"/>
      <c r="K3" s="258"/>
    </row>
    <row r="4" spans="2:11" ht="16.5" thickBot="1" x14ac:dyDescent="0.3">
      <c r="B4" s="211"/>
      <c r="C4" s="258"/>
      <c r="D4" s="258"/>
      <c r="E4" s="258"/>
      <c r="F4" s="1399"/>
      <c r="G4" s="1399"/>
      <c r="H4" s="258"/>
      <c r="I4" s="258"/>
      <c r="J4" s="271"/>
      <c r="K4" s="258"/>
    </row>
    <row r="5" spans="2:11" ht="16.5" thickBot="1" x14ac:dyDescent="0.3">
      <c r="B5" s="259"/>
      <c r="C5" s="259"/>
      <c r="D5" s="675" t="s">
        <v>6</v>
      </c>
      <c r="E5" s="676" t="s">
        <v>7</v>
      </c>
      <c r="F5" s="676" t="s">
        <v>8</v>
      </c>
      <c r="G5" s="676" t="s">
        <v>43</v>
      </c>
      <c r="H5" s="676" t="s">
        <v>44</v>
      </c>
      <c r="I5" s="676" t="s">
        <v>1788</v>
      </c>
      <c r="J5" s="1376" t="s">
        <v>166</v>
      </c>
      <c r="K5" s="1378"/>
    </row>
    <row r="6" spans="2:11" ht="16.5" thickBot="1" x14ac:dyDescent="0.3">
      <c r="B6" s="259"/>
      <c r="C6" s="259"/>
      <c r="D6" s="1385" t="s">
        <v>742</v>
      </c>
      <c r="E6" s="1386"/>
      <c r="F6" s="1386"/>
      <c r="G6" s="1382"/>
      <c r="H6" s="1387" t="s">
        <v>828</v>
      </c>
      <c r="I6" s="1388" t="s">
        <v>829</v>
      </c>
      <c r="J6" s="1385" t="s">
        <v>830</v>
      </c>
      <c r="K6" s="1387"/>
    </row>
    <row r="7" spans="2:11" ht="34.5" customHeight="1" thickBot="1" x14ac:dyDescent="0.3">
      <c r="B7" s="272"/>
      <c r="C7" s="272"/>
      <c r="D7" s="695"/>
      <c r="E7" s="1385" t="s">
        <v>831</v>
      </c>
      <c r="F7" s="1387"/>
      <c r="G7" s="1405" t="s">
        <v>832</v>
      </c>
      <c r="H7" s="1400"/>
      <c r="I7" s="1401"/>
      <c r="J7" s="1402"/>
      <c r="K7" s="1400"/>
    </row>
    <row r="8" spans="2:11" ht="15.75" x14ac:dyDescent="0.25">
      <c r="B8" s="259"/>
      <c r="C8" s="259"/>
      <c r="D8" s="695"/>
      <c r="E8" s="1408"/>
      <c r="F8" s="1388" t="s">
        <v>812</v>
      </c>
      <c r="G8" s="1406"/>
      <c r="H8" s="1408"/>
      <c r="I8" s="1401"/>
      <c r="J8" s="1402"/>
      <c r="K8" s="1400"/>
    </row>
    <row r="9" spans="2:11" ht="16.5" thickBot="1" x14ac:dyDescent="0.3">
      <c r="B9" s="259"/>
      <c r="C9" s="259"/>
      <c r="D9" s="695"/>
      <c r="E9" s="1409"/>
      <c r="F9" s="1390"/>
      <c r="G9" s="1407"/>
      <c r="H9" s="1409"/>
      <c r="I9" s="1390"/>
      <c r="J9" s="1403"/>
      <c r="K9" s="1404"/>
    </row>
    <row r="10" spans="2:11" ht="26.25" thickBot="1" x14ac:dyDescent="0.3">
      <c r="B10" s="697" t="s">
        <v>470</v>
      </c>
      <c r="C10" s="698" t="s">
        <v>833</v>
      </c>
      <c r="D10" s="1142">
        <v>268897956</v>
      </c>
      <c r="E10" s="1143">
        <v>13338754</v>
      </c>
      <c r="F10" s="1142">
        <v>11744731</v>
      </c>
      <c r="G10" s="1142">
        <v>268884388</v>
      </c>
      <c r="H10" s="1142">
        <v>-11077333</v>
      </c>
      <c r="I10" s="1144"/>
      <c r="J10" s="1410"/>
      <c r="K10" s="1411"/>
    </row>
    <row r="11" spans="2:11" ht="15.75" thickBot="1" x14ac:dyDescent="0.3">
      <c r="B11" s="684" t="s">
        <v>472</v>
      </c>
      <c r="C11" s="699" t="s">
        <v>2097</v>
      </c>
      <c r="D11" s="1129">
        <v>3010671</v>
      </c>
      <c r="E11" s="1129">
        <v>509</v>
      </c>
      <c r="F11" s="1129">
        <v>509</v>
      </c>
      <c r="G11" s="1129">
        <v>3010671</v>
      </c>
      <c r="H11" s="1129">
        <v>-1004</v>
      </c>
      <c r="I11" s="1145"/>
      <c r="J11" s="1146"/>
      <c r="K11" s="1147"/>
    </row>
    <row r="12" spans="2:11" ht="15.75" thickBot="1" x14ac:dyDescent="0.3">
      <c r="B12" s="684" t="s">
        <v>757</v>
      </c>
      <c r="C12" s="699" t="s">
        <v>2098</v>
      </c>
      <c r="D12" s="1129">
        <v>4976133</v>
      </c>
      <c r="E12" s="1129">
        <v>257920</v>
      </c>
      <c r="F12" s="1129">
        <v>257920</v>
      </c>
      <c r="G12" s="1129">
        <v>4976133</v>
      </c>
      <c r="H12" s="1129">
        <v>-291623</v>
      </c>
      <c r="I12" s="1145"/>
      <c r="J12" s="1146"/>
      <c r="K12" s="1147"/>
    </row>
    <row r="13" spans="2:11" ht="15.75" thickBot="1" x14ac:dyDescent="0.3">
      <c r="B13" s="684" t="s">
        <v>759</v>
      </c>
      <c r="C13" s="699" t="s">
        <v>2099</v>
      </c>
      <c r="D13" s="1129">
        <v>29404215</v>
      </c>
      <c r="E13" s="1129">
        <v>33047</v>
      </c>
      <c r="F13" s="1129">
        <v>33047</v>
      </c>
      <c r="G13" s="1129">
        <v>29404215</v>
      </c>
      <c r="H13" s="1129">
        <v>-296600</v>
      </c>
      <c r="I13" s="1145"/>
      <c r="J13" s="1146"/>
      <c r="K13" s="1147"/>
    </row>
    <row r="14" spans="2:11" ht="15.75" thickBot="1" x14ac:dyDescent="0.3">
      <c r="B14" s="684" t="s">
        <v>761</v>
      </c>
      <c r="C14" s="699" t="s">
        <v>2100</v>
      </c>
      <c r="D14" s="1129">
        <v>109308463</v>
      </c>
      <c r="E14" s="1129">
        <v>3518013</v>
      </c>
      <c r="F14" s="1129">
        <v>3186209</v>
      </c>
      <c r="G14" s="1129">
        <v>109294895</v>
      </c>
      <c r="H14" s="1129">
        <v>-1899514</v>
      </c>
      <c r="I14" s="1145"/>
      <c r="J14" s="1146"/>
      <c r="K14" s="1147"/>
    </row>
    <row r="15" spans="2:11" ht="15.75" thickBot="1" x14ac:dyDescent="0.3">
      <c r="B15" s="684" t="s">
        <v>763</v>
      </c>
      <c r="C15" s="699" t="s">
        <v>2101</v>
      </c>
      <c r="D15" s="1129">
        <v>11075449</v>
      </c>
      <c r="E15" s="1129">
        <v>15</v>
      </c>
      <c r="F15" s="1129">
        <v>15</v>
      </c>
      <c r="G15" s="1129">
        <v>11075449</v>
      </c>
      <c r="H15" s="1129">
        <v>-58460</v>
      </c>
      <c r="I15" s="1145"/>
      <c r="J15" s="1146"/>
      <c r="K15" s="1147"/>
    </row>
    <row r="16" spans="2:11" ht="15.75" thickBot="1" x14ac:dyDescent="0.3">
      <c r="B16" s="684" t="s">
        <v>765</v>
      </c>
      <c r="C16" s="699" t="s">
        <v>2102</v>
      </c>
      <c r="D16" s="1129">
        <v>132644</v>
      </c>
      <c r="E16" s="1129">
        <v>132644</v>
      </c>
      <c r="F16" s="1129">
        <v>132644</v>
      </c>
      <c r="G16" s="1129">
        <v>132644</v>
      </c>
      <c r="H16" s="1129">
        <v>-18398</v>
      </c>
      <c r="I16" s="1145"/>
      <c r="J16" s="1146"/>
      <c r="K16" s="1147"/>
    </row>
    <row r="17" spans="2:11" ht="15.75" thickBot="1" x14ac:dyDescent="0.3">
      <c r="B17" s="684" t="s">
        <v>767</v>
      </c>
      <c r="C17" s="699" t="s">
        <v>2103</v>
      </c>
      <c r="D17" s="1129">
        <v>1003233</v>
      </c>
      <c r="E17" s="1129">
        <v>4</v>
      </c>
      <c r="F17" s="1129">
        <v>4</v>
      </c>
      <c r="G17" s="1129">
        <v>1003233</v>
      </c>
      <c r="H17" s="1129">
        <v>-3143</v>
      </c>
      <c r="I17" s="1145"/>
      <c r="J17" s="1146"/>
      <c r="K17" s="1147"/>
    </row>
    <row r="18" spans="2:11" ht="15.75" thickBot="1" x14ac:dyDescent="0.3">
      <c r="B18" s="684" t="s">
        <v>769</v>
      </c>
      <c r="C18" s="699" t="s">
        <v>2104</v>
      </c>
      <c r="D18" s="1129">
        <v>3690760</v>
      </c>
      <c r="E18" s="1129">
        <v>3</v>
      </c>
      <c r="F18" s="1129">
        <v>3</v>
      </c>
      <c r="G18" s="1129">
        <v>3690760</v>
      </c>
      <c r="H18" s="1129">
        <v>-590240</v>
      </c>
      <c r="I18" s="1145"/>
      <c r="J18" s="1146"/>
      <c r="K18" s="1147"/>
    </row>
    <row r="19" spans="2:11" ht="15.75" thickBot="1" x14ac:dyDescent="0.3">
      <c r="B19" s="684" t="s">
        <v>771</v>
      </c>
      <c r="C19" s="699" t="s">
        <v>2105</v>
      </c>
      <c r="D19" s="1129">
        <v>3728505</v>
      </c>
      <c r="E19" s="1129">
        <v>190425</v>
      </c>
      <c r="F19" s="1129">
        <v>190425</v>
      </c>
      <c r="G19" s="1129">
        <v>3728505</v>
      </c>
      <c r="H19" s="1129">
        <v>-153248</v>
      </c>
      <c r="I19" s="1145"/>
      <c r="J19" s="1146"/>
      <c r="K19" s="1147"/>
    </row>
    <row r="20" spans="2:11" ht="15.75" thickBot="1" x14ac:dyDescent="0.3">
      <c r="B20" s="684" t="s">
        <v>772</v>
      </c>
      <c r="C20" s="699" t="s">
        <v>2106</v>
      </c>
      <c r="D20" s="1129">
        <v>185243</v>
      </c>
      <c r="E20" s="1129">
        <v>13</v>
      </c>
      <c r="F20" s="1129">
        <v>13</v>
      </c>
      <c r="G20" s="1129">
        <v>185243</v>
      </c>
      <c r="H20" s="1129">
        <v>-2121</v>
      </c>
      <c r="I20" s="1145"/>
      <c r="J20" s="1146"/>
      <c r="K20" s="1147"/>
    </row>
    <row r="21" spans="2:11" ht="15.75" thickBot="1" x14ac:dyDescent="0.3">
      <c r="B21" s="684" t="s">
        <v>773</v>
      </c>
      <c r="C21" s="699" t="s">
        <v>2107</v>
      </c>
      <c r="D21" s="1129">
        <v>350</v>
      </c>
      <c r="E21" s="1129">
        <v>11</v>
      </c>
      <c r="F21" s="1129">
        <v>11</v>
      </c>
      <c r="G21" s="1129">
        <v>350</v>
      </c>
      <c r="H21" s="1129">
        <v>-25</v>
      </c>
      <c r="I21" s="1145"/>
      <c r="J21" s="1146"/>
      <c r="K21" s="1147"/>
    </row>
    <row r="22" spans="2:11" ht="26.25" thickBot="1" x14ac:dyDescent="0.3">
      <c r="B22" s="684" t="s">
        <v>774</v>
      </c>
      <c r="C22" s="699" t="s">
        <v>2108</v>
      </c>
      <c r="D22" s="1129">
        <v>870991</v>
      </c>
      <c r="E22" s="1129">
        <v>0</v>
      </c>
      <c r="F22" s="1129">
        <v>0</v>
      </c>
      <c r="G22" s="1129">
        <v>870991</v>
      </c>
      <c r="H22" s="1129">
        <v>0</v>
      </c>
      <c r="I22" s="1145"/>
      <c r="J22" s="1146"/>
      <c r="K22" s="1147"/>
    </row>
    <row r="23" spans="2:11" ht="15.75" thickBot="1" x14ac:dyDescent="0.3">
      <c r="B23" s="684" t="s">
        <v>775</v>
      </c>
      <c r="C23" s="699" t="s">
        <v>2109</v>
      </c>
      <c r="D23" s="1129">
        <v>97018</v>
      </c>
      <c r="E23" s="1129">
        <v>0</v>
      </c>
      <c r="F23" s="1129">
        <v>0</v>
      </c>
      <c r="G23" s="1129">
        <v>97018</v>
      </c>
      <c r="H23" s="1129">
        <v>0</v>
      </c>
      <c r="I23" s="1145"/>
      <c r="J23" s="1146"/>
      <c r="K23" s="1147"/>
    </row>
    <row r="24" spans="2:11" ht="15.75" thickBot="1" x14ac:dyDescent="0.3">
      <c r="B24" s="684" t="s">
        <v>776</v>
      </c>
      <c r="C24" s="699" t="s">
        <v>2110</v>
      </c>
      <c r="D24" s="1129">
        <v>18435149</v>
      </c>
      <c r="E24" s="1129">
        <v>0</v>
      </c>
      <c r="F24" s="1129">
        <v>0</v>
      </c>
      <c r="G24" s="1129">
        <v>18435149</v>
      </c>
      <c r="H24" s="1129">
        <v>-92680</v>
      </c>
      <c r="I24" s="1145"/>
      <c r="J24" s="1146"/>
      <c r="K24" s="1147"/>
    </row>
    <row r="25" spans="2:11" ht="15.75" thickBot="1" x14ac:dyDescent="0.3">
      <c r="B25" s="684" t="s">
        <v>777</v>
      </c>
      <c r="C25" s="699" t="s">
        <v>2111</v>
      </c>
      <c r="D25" s="1129">
        <v>1915</v>
      </c>
      <c r="E25" s="1129">
        <v>0</v>
      </c>
      <c r="F25" s="1129">
        <v>0</v>
      </c>
      <c r="G25" s="1129">
        <v>1915</v>
      </c>
      <c r="H25" s="1129">
        <v>0</v>
      </c>
      <c r="I25" s="1145"/>
      <c r="J25" s="1146"/>
      <c r="K25" s="1147"/>
    </row>
    <row r="26" spans="2:11" ht="15.75" thickBot="1" x14ac:dyDescent="0.3">
      <c r="B26" s="684" t="s">
        <v>778</v>
      </c>
      <c r="C26" s="699" t="s">
        <v>2112</v>
      </c>
      <c r="D26" s="1129">
        <v>2900</v>
      </c>
      <c r="E26" s="1129">
        <v>0</v>
      </c>
      <c r="F26" s="1129">
        <v>0</v>
      </c>
      <c r="G26" s="1129">
        <v>2900</v>
      </c>
      <c r="H26" s="1129">
        <v>-2</v>
      </c>
      <c r="I26" s="1145"/>
      <c r="J26" s="1146"/>
      <c r="K26" s="1147"/>
    </row>
    <row r="27" spans="2:11" ht="15.75" thickBot="1" x14ac:dyDescent="0.3">
      <c r="B27" s="684" t="s">
        <v>779</v>
      </c>
      <c r="C27" s="699" t="s">
        <v>2113</v>
      </c>
      <c r="D27" s="1129">
        <v>623768</v>
      </c>
      <c r="E27" s="1129">
        <v>685</v>
      </c>
      <c r="F27" s="1129">
        <v>685</v>
      </c>
      <c r="G27" s="1129">
        <v>623768</v>
      </c>
      <c r="H27" s="1129">
        <v>-874</v>
      </c>
      <c r="I27" s="1145"/>
      <c r="J27" s="1146"/>
      <c r="K27" s="1147"/>
    </row>
    <row r="28" spans="2:11" ht="15.75" thickBot="1" x14ac:dyDescent="0.3">
      <c r="B28" s="684" t="s">
        <v>780</v>
      </c>
      <c r="C28" s="699" t="s">
        <v>2114</v>
      </c>
      <c r="D28" s="1129">
        <v>329525</v>
      </c>
      <c r="E28" s="1129">
        <v>0</v>
      </c>
      <c r="F28" s="1129">
        <v>0</v>
      </c>
      <c r="G28" s="1129">
        <v>329525</v>
      </c>
      <c r="H28" s="1129">
        <v>-1048</v>
      </c>
      <c r="I28" s="1145"/>
      <c r="J28" s="1146"/>
      <c r="K28" s="1147"/>
    </row>
    <row r="29" spans="2:11" ht="15.75" thickBot="1" x14ac:dyDescent="0.3">
      <c r="B29" s="684" t="s">
        <v>781</v>
      </c>
      <c r="C29" s="699" t="s">
        <v>2115</v>
      </c>
      <c r="D29" s="1129">
        <v>3306789</v>
      </c>
      <c r="E29" s="1129">
        <v>3</v>
      </c>
      <c r="F29" s="1129">
        <v>3</v>
      </c>
      <c r="G29" s="1129">
        <v>3306789</v>
      </c>
      <c r="H29" s="1129">
        <v>-8521</v>
      </c>
      <c r="I29" s="1145"/>
      <c r="J29" s="1146"/>
      <c r="K29" s="1147"/>
    </row>
    <row r="30" spans="2:11" ht="15.75" thickBot="1" x14ac:dyDescent="0.3">
      <c r="B30" s="684" t="s">
        <v>782</v>
      </c>
      <c r="C30" s="699" t="s">
        <v>2116</v>
      </c>
      <c r="D30" s="1129">
        <v>1404015</v>
      </c>
      <c r="E30" s="1129">
        <v>25</v>
      </c>
      <c r="F30" s="1129">
        <v>25</v>
      </c>
      <c r="G30" s="1129">
        <v>1404015</v>
      </c>
      <c r="H30" s="1129">
        <v>-130935</v>
      </c>
      <c r="I30" s="1145"/>
      <c r="J30" s="1146"/>
      <c r="K30" s="1147"/>
    </row>
    <row r="31" spans="2:11" ht="36.75" customHeight="1" thickBot="1" x14ac:dyDescent="0.3">
      <c r="B31" s="684" t="s">
        <v>783</v>
      </c>
      <c r="C31" s="699" t="s">
        <v>2117</v>
      </c>
      <c r="D31" s="1129">
        <v>3029759</v>
      </c>
      <c r="E31" s="1129">
        <v>158173</v>
      </c>
      <c r="F31" s="1129">
        <v>158173</v>
      </c>
      <c r="G31" s="1129">
        <v>3029759</v>
      </c>
      <c r="H31" s="1129">
        <v>-231993</v>
      </c>
      <c r="I31" s="1148"/>
      <c r="J31" s="1395"/>
      <c r="K31" s="1396"/>
    </row>
    <row r="32" spans="2:11" ht="15.75" thickBot="1" x14ac:dyDescent="0.3">
      <c r="B32" s="684" t="s">
        <v>1220</v>
      </c>
      <c r="C32" s="699" t="s">
        <v>2118</v>
      </c>
      <c r="D32" s="1129">
        <v>74163646</v>
      </c>
      <c r="E32" s="1129">
        <v>9046037</v>
      </c>
      <c r="F32" s="1129">
        <v>7783818</v>
      </c>
      <c r="G32" s="1129">
        <v>74163646</v>
      </c>
      <c r="H32" s="1129">
        <v>-7295755</v>
      </c>
      <c r="I32" s="1148"/>
      <c r="J32" s="1395"/>
      <c r="K32" s="1396"/>
    </row>
    <row r="33" spans="2:11" ht="15.75" thickBot="1" x14ac:dyDescent="0.3">
      <c r="B33" s="684" t="s">
        <v>1222</v>
      </c>
      <c r="C33" s="699" t="s">
        <v>2119</v>
      </c>
      <c r="D33" s="1129">
        <v>81850</v>
      </c>
      <c r="E33" s="1129">
        <v>0</v>
      </c>
      <c r="F33" s="1129">
        <v>0</v>
      </c>
      <c r="G33" s="1129">
        <v>81850</v>
      </c>
      <c r="H33" s="1129">
        <v>0</v>
      </c>
      <c r="I33" s="1148"/>
      <c r="J33" s="1395"/>
      <c r="K33" s="1396"/>
    </row>
    <row r="34" spans="2:11" ht="15.75" thickBot="1" x14ac:dyDescent="0.3">
      <c r="B34" s="684" t="s">
        <v>2094</v>
      </c>
      <c r="C34" s="699" t="s">
        <v>2120</v>
      </c>
      <c r="D34" s="1129">
        <v>24863</v>
      </c>
      <c r="E34" s="1129">
        <v>0</v>
      </c>
      <c r="F34" s="1129">
        <v>0</v>
      </c>
      <c r="G34" s="1129">
        <v>24863</v>
      </c>
      <c r="H34" s="1129">
        <v>0</v>
      </c>
      <c r="I34" s="1148"/>
      <c r="J34" s="1395"/>
      <c r="K34" s="1396"/>
    </row>
    <row r="35" spans="2:11" ht="26.25" thickBot="1" x14ac:dyDescent="0.3">
      <c r="B35" s="684" t="s">
        <v>2095</v>
      </c>
      <c r="C35" s="699" t="s">
        <v>2121</v>
      </c>
      <c r="D35" s="1129">
        <v>7725</v>
      </c>
      <c r="E35" s="1129">
        <v>453</v>
      </c>
      <c r="F35" s="1129">
        <v>453</v>
      </c>
      <c r="G35" s="1129">
        <v>7725</v>
      </c>
      <c r="H35" s="1129">
        <v>-408</v>
      </c>
      <c r="I35" s="1148"/>
      <c r="J35" s="1395"/>
      <c r="K35" s="1396"/>
    </row>
    <row r="36" spans="2:11" ht="15.75" thickBot="1" x14ac:dyDescent="0.3">
      <c r="B36" s="684" t="s">
        <v>2096</v>
      </c>
      <c r="C36" s="699" t="s">
        <v>834</v>
      </c>
      <c r="D36" s="1129">
        <v>2377</v>
      </c>
      <c r="E36" s="1129">
        <v>774</v>
      </c>
      <c r="F36" s="1129">
        <v>774</v>
      </c>
      <c r="G36" s="1129">
        <v>2377</v>
      </c>
      <c r="H36" s="1129">
        <v>-741</v>
      </c>
      <c r="I36" s="1148"/>
      <c r="J36" s="1395"/>
      <c r="K36" s="1396"/>
    </row>
    <row r="37" spans="2:11" ht="26.25" thickBot="1" x14ac:dyDescent="0.3">
      <c r="B37" s="684" t="s">
        <v>2122</v>
      </c>
      <c r="C37" s="689" t="s">
        <v>535</v>
      </c>
      <c r="D37" s="1143">
        <v>17891901</v>
      </c>
      <c r="E37" s="1143">
        <v>533833</v>
      </c>
      <c r="F37" s="1143">
        <v>533833</v>
      </c>
      <c r="G37" s="1145"/>
      <c r="H37" s="1145"/>
      <c r="I37" s="1143">
        <v>123187</v>
      </c>
      <c r="J37" s="1397"/>
      <c r="K37" s="1398"/>
    </row>
    <row r="38" spans="2:11" ht="15.75" thickBot="1" x14ac:dyDescent="0.3">
      <c r="B38" s="684" t="s">
        <v>2123</v>
      </c>
      <c r="C38" s="699" t="s">
        <v>2097</v>
      </c>
      <c r="D38" s="1149">
        <v>237</v>
      </c>
      <c r="E38" s="1149">
        <v>45</v>
      </c>
      <c r="F38" s="1149">
        <v>45</v>
      </c>
      <c r="G38" s="1150"/>
      <c r="H38" s="1150"/>
      <c r="I38" s="1149">
        <v>27</v>
      </c>
      <c r="J38" s="1151"/>
      <c r="K38" s="1144"/>
    </row>
    <row r="39" spans="2:11" ht="15.75" thickBot="1" x14ac:dyDescent="0.3">
      <c r="B39" s="684" t="s">
        <v>2124</v>
      </c>
      <c r="C39" s="699" t="s">
        <v>2098</v>
      </c>
      <c r="D39" s="1149">
        <v>2700</v>
      </c>
      <c r="E39" s="1149">
        <v>0</v>
      </c>
      <c r="F39" s="1149">
        <v>0</v>
      </c>
      <c r="G39" s="1150"/>
      <c r="H39" s="1150"/>
      <c r="I39" s="1149">
        <v>2</v>
      </c>
      <c r="J39" s="1151"/>
      <c r="K39" s="1144"/>
    </row>
    <row r="40" spans="2:11" ht="15.75" thickBot="1" x14ac:dyDescent="0.3">
      <c r="B40" s="684" t="s">
        <v>2125</v>
      </c>
      <c r="C40" s="699" t="s">
        <v>2099</v>
      </c>
      <c r="D40" s="1149">
        <v>538394</v>
      </c>
      <c r="E40" s="1149">
        <v>0</v>
      </c>
      <c r="F40" s="1149">
        <v>0</v>
      </c>
      <c r="G40" s="1150"/>
      <c r="H40" s="1150"/>
      <c r="I40" s="1149">
        <v>1688</v>
      </c>
      <c r="J40" s="1151"/>
      <c r="K40" s="1144"/>
    </row>
    <row r="41" spans="2:11" ht="15.75" thickBot="1" x14ac:dyDescent="0.3">
      <c r="B41" s="684" t="s">
        <v>2126</v>
      </c>
      <c r="C41" s="699" t="s">
        <v>2100</v>
      </c>
      <c r="D41" s="1149">
        <v>4374411</v>
      </c>
      <c r="E41" s="1149">
        <v>520938</v>
      </c>
      <c r="F41" s="1149">
        <v>520938</v>
      </c>
      <c r="G41" s="1150"/>
      <c r="H41" s="1150"/>
      <c r="I41" s="1149">
        <v>82065</v>
      </c>
      <c r="J41" s="1151"/>
      <c r="K41" s="1144"/>
    </row>
    <row r="42" spans="2:11" ht="15.75" thickBot="1" x14ac:dyDescent="0.3">
      <c r="B42" s="684" t="s">
        <v>2127</v>
      </c>
      <c r="C42" s="699" t="s">
        <v>2101</v>
      </c>
      <c r="D42" s="1149">
        <v>204</v>
      </c>
      <c r="E42" s="1149">
        <v>0</v>
      </c>
      <c r="F42" s="1149">
        <v>0</v>
      </c>
      <c r="G42" s="1150"/>
      <c r="H42" s="1150"/>
      <c r="I42" s="1149">
        <v>2</v>
      </c>
      <c r="J42" s="1151"/>
      <c r="K42" s="1144"/>
    </row>
    <row r="43" spans="2:11" ht="15.75" thickBot="1" x14ac:dyDescent="0.3">
      <c r="B43" s="684" t="s">
        <v>2128</v>
      </c>
      <c r="C43" s="699" t="s">
        <v>2102</v>
      </c>
      <c r="D43" s="1149">
        <v>132</v>
      </c>
      <c r="E43" s="1149">
        <v>0</v>
      </c>
      <c r="F43" s="1149">
        <v>0</v>
      </c>
      <c r="G43" s="1150"/>
      <c r="H43" s="1150"/>
      <c r="I43" s="1149">
        <v>0</v>
      </c>
      <c r="J43" s="1151"/>
      <c r="K43" s="1144"/>
    </row>
    <row r="44" spans="2:11" ht="15.75" thickBot="1" x14ac:dyDescent="0.3">
      <c r="B44" s="684" t="s">
        <v>2129</v>
      </c>
      <c r="C44" s="699" t="s">
        <v>2103</v>
      </c>
      <c r="D44" s="1149">
        <v>3916</v>
      </c>
      <c r="E44" s="1149">
        <v>0</v>
      </c>
      <c r="F44" s="1149">
        <v>0</v>
      </c>
      <c r="G44" s="1150"/>
      <c r="H44" s="1150"/>
      <c r="I44" s="1149">
        <v>36</v>
      </c>
      <c r="J44" s="1151"/>
      <c r="K44" s="1144"/>
    </row>
    <row r="45" spans="2:11" ht="15.75" thickBot="1" x14ac:dyDescent="0.3">
      <c r="B45" s="684" t="s">
        <v>2130</v>
      </c>
      <c r="C45" s="699" t="s">
        <v>2104</v>
      </c>
      <c r="D45" s="1149">
        <v>5091</v>
      </c>
      <c r="E45" s="1149">
        <v>0</v>
      </c>
      <c r="F45" s="1149">
        <v>0</v>
      </c>
      <c r="G45" s="1150"/>
      <c r="H45" s="1150"/>
      <c r="I45" s="1149">
        <v>7</v>
      </c>
      <c r="J45" s="1151"/>
      <c r="K45" s="1144"/>
    </row>
    <row r="46" spans="2:11" ht="15.75" thickBot="1" x14ac:dyDescent="0.3">
      <c r="B46" s="684" t="s">
        <v>2131</v>
      </c>
      <c r="C46" s="699" t="s">
        <v>2105</v>
      </c>
      <c r="D46" s="1149">
        <v>160957</v>
      </c>
      <c r="E46" s="1149">
        <v>2812</v>
      </c>
      <c r="F46" s="1149">
        <v>2812</v>
      </c>
      <c r="G46" s="1150"/>
      <c r="H46" s="1150"/>
      <c r="I46" s="1149">
        <v>1037</v>
      </c>
      <c r="J46" s="1151"/>
      <c r="K46" s="1144"/>
    </row>
    <row r="47" spans="2:11" ht="15.75" thickBot="1" x14ac:dyDescent="0.3">
      <c r="B47" s="684" t="s">
        <v>2132</v>
      </c>
      <c r="C47" s="699" t="s">
        <v>2146</v>
      </c>
      <c r="D47" s="1149">
        <v>44802</v>
      </c>
      <c r="E47" s="1149">
        <v>0</v>
      </c>
      <c r="F47" s="1149">
        <v>0</v>
      </c>
      <c r="G47" s="1150"/>
      <c r="H47" s="1150"/>
      <c r="I47" s="1149">
        <v>1</v>
      </c>
      <c r="J47" s="1151"/>
      <c r="K47" s="1144"/>
    </row>
    <row r="48" spans="2:11" ht="15.75" thickBot="1" x14ac:dyDescent="0.3">
      <c r="B48" s="684" t="s">
        <v>2133</v>
      </c>
      <c r="C48" s="699" t="s">
        <v>2106</v>
      </c>
      <c r="D48" s="1149">
        <v>672105</v>
      </c>
      <c r="E48" s="1149">
        <v>0</v>
      </c>
      <c r="F48" s="1149">
        <v>0</v>
      </c>
      <c r="G48" s="1150"/>
      <c r="H48" s="1150"/>
      <c r="I48" s="1149">
        <v>0</v>
      </c>
      <c r="J48" s="1151"/>
      <c r="K48" s="1144"/>
    </row>
    <row r="49" spans="2:11" ht="15.75" thickBot="1" x14ac:dyDescent="0.3">
      <c r="B49" s="684" t="s">
        <v>2134</v>
      </c>
      <c r="C49" s="699" t="s">
        <v>2147</v>
      </c>
      <c r="D49" s="1149">
        <v>5117</v>
      </c>
      <c r="E49" s="1149">
        <v>0</v>
      </c>
      <c r="F49" s="1149">
        <v>0</v>
      </c>
      <c r="G49" s="1150"/>
      <c r="H49" s="1150"/>
      <c r="I49" s="1149">
        <v>0</v>
      </c>
      <c r="J49" s="1151"/>
      <c r="K49" s="1144"/>
    </row>
    <row r="50" spans="2:11" ht="15.75" thickBot="1" x14ac:dyDescent="0.3">
      <c r="B50" s="684" t="s">
        <v>2135</v>
      </c>
      <c r="C50" s="699" t="s">
        <v>2110</v>
      </c>
      <c r="D50" s="1149">
        <v>111713</v>
      </c>
      <c r="E50" s="1149">
        <v>0</v>
      </c>
      <c r="F50" s="1149">
        <v>0</v>
      </c>
      <c r="G50" s="1150"/>
      <c r="H50" s="1150"/>
      <c r="I50" s="1149">
        <v>0</v>
      </c>
      <c r="J50" s="1151"/>
      <c r="K50" s="1144"/>
    </row>
    <row r="51" spans="2:11" ht="15.75" thickBot="1" x14ac:dyDescent="0.3">
      <c r="B51" s="684" t="s">
        <v>2136</v>
      </c>
      <c r="C51" s="699" t="s">
        <v>2112</v>
      </c>
      <c r="D51" s="1149">
        <v>13082</v>
      </c>
      <c r="E51" s="1149">
        <v>0</v>
      </c>
      <c r="F51" s="1149">
        <v>0</v>
      </c>
      <c r="G51" s="1150"/>
      <c r="H51" s="1150"/>
      <c r="I51" s="1149">
        <v>6</v>
      </c>
      <c r="J51" s="1151"/>
      <c r="K51" s="1144"/>
    </row>
    <row r="52" spans="2:11" ht="15.75" thickBot="1" x14ac:dyDescent="0.3">
      <c r="B52" s="684" t="s">
        <v>2137</v>
      </c>
      <c r="C52" s="699" t="s">
        <v>2113</v>
      </c>
      <c r="D52" s="1149">
        <v>994</v>
      </c>
      <c r="E52" s="1149">
        <v>0</v>
      </c>
      <c r="F52" s="1149">
        <v>0</v>
      </c>
      <c r="G52" s="1150"/>
      <c r="H52" s="1150"/>
      <c r="I52" s="1149">
        <v>6</v>
      </c>
      <c r="J52" s="1151"/>
      <c r="K52" s="1144"/>
    </row>
    <row r="53" spans="2:11" ht="15.75" thickBot="1" x14ac:dyDescent="0.3">
      <c r="B53" s="684" t="s">
        <v>2138</v>
      </c>
      <c r="C53" s="699" t="s">
        <v>2148</v>
      </c>
      <c r="D53" s="1149">
        <v>421612</v>
      </c>
      <c r="E53" s="1149">
        <v>0</v>
      </c>
      <c r="F53" s="1149">
        <v>0</v>
      </c>
      <c r="G53" s="1150"/>
      <c r="H53" s="1150"/>
      <c r="I53" s="1149">
        <v>2048</v>
      </c>
      <c r="J53" s="1151"/>
      <c r="K53" s="1144"/>
    </row>
    <row r="54" spans="2:11" ht="15.75" thickBot="1" x14ac:dyDescent="0.3">
      <c r="B54" s="684" t="s">
        <v>2139</v>
      </c>
      <c r="C54" s="699" t="s">
        <v>2116</v>
      </c>
      <c r="D54" s="1149">
        <v>3882229</v>
      </c>
      <c r="E54" s="1149">
        <v>0</v>
      </c>
      <c r="F54" s="1149">
        <v>0</v>
      </c>
      <c r="G54" s="1150"/>
      <c r="H54" s="1150"/>
      <c r="I54" s="1149">
        <v>4550</v>
      </c>
      <c r="J54" s="1151"/>
      <c r="K54" s="1144"/>
    </row>
    <row r="55" spans="2:11" ht="15.75" thickBot="1" x14ac:dyDescent="0.3">
      <c r="B55" s="684" t="s">
        <v>2140</v>
      </c>
      <c r="C55" s="699" t="s">
        <v>2117</v>
      </c>
      <c r="D55" s="1149">
        <v>186685</v>
      </c>
      <c r="E55" s="1149">
        <v>996</v>
      </c>
      <c r="F55" s="1149">
        <v>996</v>
      </c>
      <c r="G55" s="1150"/>
      <c r="H55" s="1150"/>
      <c r="I55" s="1149">
        <v>605</v>
      </c>
      <c r="J55" s="1151"/>
      <c r="K55" s="1144"/>
    </row>
    <row r="56" spans="2:11" ht="15.75" thickBot="1" x14ac:dyDescent="0.3">
      <c r="B56" s="684" t="s">
        <v>2141</v>
      </c>
      <c r="C56" s="699" t="s">
        <v>2149</v>
      </c>
      <c r="D56" s="1149">
        <v>184469</v>
      </c>
      <c r="E56" s="1149">
        <v>0</v>
      </c>
      <c r="F56" s="1149">
        <v>0</v>
      </c>
      <c r="G56" s="1150"/>
      <c r="H56" s="1150"/>
      <c r="I56" s="1149">
        <v>0</v>
      </c>
      <c r="J56" s="1151"/>
      <c r="K56" s="1144"/>
    </row>
    <row r="57" spans="2:11" ht="15.75" thickBot="1" x14ac:dyDescent="0.3">
      <c r="B57" s="684" t="s">
        <v>2142</v>
      </c>
      <c r="C57" s="699" t="s">
        <v>2118</v>
      </c>
      <c r="D57" s="1149">
        <v>7280404</v>
      </c>
      <c r="E57" s="1149">
        <v>9042</v>
      </c>
      <c r="F57" s="1149">
        <v>9042</v>
      </c>
      <c r="G57" s="1150"/>
      <c r="H57" s="1150"/>
      <c r="I57" s="1149">
        <v>31107</v>
      </c>
      <c r="J57" s="1151"/>
      <c r="K57" s="1144"/>
    </row>
    <row r="58" spans="2:11" ht="26.25" thickBot="1" x14ac:dyDescent="0.3">
      <c r="B58" s="684" t="s">
        <v>2143</v>
      </c>
      <c r="C58" s="699" t="s">
        <v>2121</v>
      </c>
      <c r="D58" s="1149">
        <v>2647</v>
      </c>
      <c r="E58" s="1149">
        <v>0</v>
      </c>
      <c r="F58" s="1149">
        <v>0</v>
      </c>
      <c r="G58" s="1150"/>
      <c r="H58" s="1150"/>
      <c r="I58" s="1149">
        <v>0</v>
      </c>
      <c r="J58" s="1151"/>
      <c r="K58" s="1144"/>
    </row>
    <row r="59" spans="2:11" ht="15.75" thickBot="1" x14ac:dyDescent="0.3">
      <c r="B59" s="684" t="s">
        <v>2144</v>
      </c>
      <c r="C59" s="699" t="s">
        <v>834</v>
      </c>
      <c r="D59" s="1129"/>
      <c r="E59" s="1129"/>
      <c r="F59" s="1129"/>
      <c r="G59" s="1148"/>
      <c r="H59" s="1148"/>
      <c r="I59" s="1129"/>
      <c r="J59" s="1397"/>
      <c r="K59" s="1398"/>
    </row>
    <row r="60" spans="2:11" ht="15.75" thickBot="1" x14ac:dyDescent="0.3">
      <c r="B60" s="684" t="s">
        <v>2145</v>
      </c>
      <c r="C60" s="689" t="s">
        <v>42</v>
      </c>
      <c r="D60" s="1129">
        <v>286789857</v>
      </c>
      <c r="E60" s="1129">
        <v>13872587</v>
      </c>
      <c r="F60" s="1129">
        <v>12278564</v>
      </c>
      <c r="G60" s="1129">
        <v>268884388</v>
      </c>
      <c r="H60" s="1129">
        <v>-11077333</v>
      </c>
      <c r="I60" s="1129">
        <v>123187</v>
      </c>
      <c r="J60" s="1152"/>
      <c r="K60" s="1153"/>
    </row>
  </sheetData>
  <mergeCells count="20">
    <mergeCell ref="J31:K31"/>
    <mergeCell ref="J32:K32"/>
    <mergeCell ref="J33:K33"/>
    <mergeCell ref="J35:K35"/>
    <mergeCell ref="J34:K34"/>
    <mergeCell ref="J59:K59"/>
    <mergeCell ref="J36:K36"/>
    <mergeCell ref="J37:K37"/>
    <mergeCell ref="F4:G4"/>
    <mergeCell ref="J5:K5"/>
    <mergeCell ref="D6:G6"/>
    <mergeCell ref="H6:H7"/>
    <mergeCell ref="I6:I9"/>
    <mergeCell ref="J6:K9"/>
    <mergeCell ref="E7:F7"/>
    <mergeCell ref="G7:G9"/>
    <mergeCell ref="E8:E9"/>
    <mergeCell ref="F8:F9"/>
    <mergeCell ref="H8:H9"/>
    <mergeCell ref="J10:K10"/>
  </mergeCells>
  <phoneticPr fontId="187" type="noConversion"/>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B2:I28"/>
  <sheetViews>
    <sheetView showGridLines="0" zoomScaleNormal="100" workbookViewId="0">
      <selection activeCell="A13" sqref="A13:XFD13"/>
    </sheetView>
  </sheetViews>
  <sheetFormatPr defaultRowHeight="15" x14ac:dyDescent="0.25"/>
  <cols>
    <col min="1" max="1" width="2.7109375" customWidth="1"/>
    <col min="2" max="2" width="4.5703125" customWidth="1"/>
    <col min="3" max="3" width="25" customWidth="1"/>
    <col min="4" max="4" width="10.28515625" bestFit="1" customWidth="1"/>
    <col min="5" max="6" width="9.28515625" bestFit="1" customWidth="1"/>
    <col min="7" max="7" width="13" customWidth="1"/>
    <col min="8" max="8" width="12.42578125" customWidth="1"/>
    <col min="9" max="9" width="20.42578125" customWidth="1"/>
    <col min="10" max="10" width="3" customWidth="1"/>
  </cols>
  <sheetData>
    <row r="2" spans="2:9" ht="18.75" x14ac:dyDescent="0.25">
      <c r="B2" s="658" t="s">
        <v>835</v>
      </c>
    </row>
    <row r="3" spans="2:9" ht="16.5" thickBot="1" x14ac:dyDescent="0.3">
      <c r="B3" s="211"/>
      <c r="C3" s="258"/>
      <c r="D3" s="258"/>
      <c r="E3" s="1399"/>
      <c r="F3" s="1399"/>
      <c r="G3" s="258"/>
      <c r="H3" s="258"/>
      <c r="I3" s="258"/>
    </row>
    <row r="4" spans="2:9" ht="16.5" thickBot="1" x14ac:dyDescent="0.3">
      <c r="B4" s="259"/>
      <c r="C4" s="259"/>
      <c r="D4" s="857" t="s">
        <v>6</v>
      </c>
      <c r="E4" s="674" t="s">
        <v>7</v>
      </c>
      <c r="F4" s="674" t="s">
        <v>8</v>
      </c>
      <c r="G4" s="674" t="s">
        <v>43</v>
      </c>
      <c r="H4" s="674" t="s">
        <v>44</v>
      </c>
      <c r="I4" s="674" t="s">
        <v>165</v>
      </c>
    </row>
    <row r="5" spans="2:9" ht="19.5" customHeight="1" thickBot="1" x14ac:dyDescent="0.3">
      <c r="B5" s="259"/>
      <c r="C5" s="259"/>
      <c r="D5" s="1369" t="s">
        <v>836</v>
      </c>
      <c r="E5" s="1370"/>
      <c r="F5" s="1370"/>
      <c r="G5" s="1371"/>
      <c r="H5" s="1412" t="s">
        <v>828</v>
      </c>
      <c r="I5" s="1373" t="s">
        <v>830</v>
      </c>
    </row>
    <row r="6" spans="2:9" ht="49.5" customHeight="1" thickBot="1" x14ac:dyDescent="0.3">
      <c r="B6" s="272"/>
      <c r="C6" s="272"/>
      <c r="D6" s="866"/>
      <c r="E6" s="1369" t="s">
        <v>831</v>
      </c>
      <c r="F6" s="1412"/>
      <c r="G6" s="729" t="s">
        <v>837</v>
      </c>
      <c r="H6" s="1413"/>
      <c r="I6" s="1415"/>
    </row>
    <row r="7" spans="2:9" ht="15.75" x14ac:dyDescent="0.25">
      <c r="B7" s="259"/>
      <c r="C7" s="259"/>
      <c r="D7" s="867"/>
      <c r="E7" s="1416"/>
      <c r="F7" s="1373" t="s">
        <v>812</v>
      </c>
      <c r="G7" s="1416"/>
      <c r="H7" s="1413"/>
      <c r="I7" s="1415"/>
    </row>
    <row r="8" spans="2:9" ht="16.5" thickBot="1" x14ac:dyDescent="0.3">
      <c r="B8" s="259"/>
      <c r="C8" s="259"/>
      <c r="D8" s="868"/>
      <c r="E8" s="1417"/>
      <c r="F8" s="1418"/>
      <c r="G8" s="1419"/>
      <c r="H8" s="1414"/>
      <c r="I8" s="1374"/>
    </row>
    <row r="9" spans="2:9" ht="24.75" thickBot="1" x14ac:dyDescent="0.3">
      <c r="B9" s="861" t="s">
        <v>470</v>
      </c>
      <c r="C9" s="739" t="s">
        <v>838</v>
      </c>
      <c r="D9" s="1132">
        <v>1992986</v>
      </c>
      <c r="E9" s="1132">
        <v>89054</v>
      </c>
      <c r="F9" s="1132">
        <v>89054</v>
      </c>
      <c r="G9" s="1132">
        <v>1992986</v>
      </c>
      <c r="H9" s="1132">
        <v>-20975</v>
      </c>
      <c r="I9" s="1132">
        <v>0</v>
      </c>
    </row>
    <row r="10" spans="2:9" ht="15.75" thickBot="1" x14ac:dyDescent="0.3">
      <c r="B10" s="869" t="s">
        <v>472</v>
      </c>
      <c r="C10" s="691" t="s">
        <v>839</v>
      </c>
      <c r="D10" s="1132">
        <v>2711</v>
      </c>
      <c r="E10" s="1132">
        <v>2698</v>
      </c>
      <c r="F10" s="1132">
        <v>2698</v>
      </c>
      <c r="G10" s="1132">
        <v>2711</v>
      </c>
      <c r="H10" s="1132">
        <v>-1724</v>
      </c>
      <c r="I10" s="1132">
        <v>0</v>
      </c>
    </row>
    <row r="11" spans="2:9" ht="15.75" thickBot="1" x14ac:dyDescent="0.3">
      <c r="B11" s="869" t="s">
        <v>757</v>
      </c>
      <c r="C11" s="691" t="s">
        <v>840</v>
      </c>
      <c r="D11" s="1132">
        <v>3880796</v>
      </c>
      <c r="E11" s="1132">
        <v>1016648</v>
      </c>
      <c r="F11" s="1132">
        <v>932049</v>
      </c>
      <c r="G11" s="1132">
        <v>3880796</v>
      </c>
      <c r="H11" s="1132">
        <v>-965259</v>
      </c>
      <c r="I11" s="1132">
        <v>0</v>
      </c>
    </row>
    <row r="12" spans="2:9" ht="24.75" thickBot="1" x14ac:dyDescent="0.3">
      <c r="B12" s="869" t="s">
        <v>759</v>
      </c>
      <c r="C12" s="691" t="s">
        <v>841</v>
      </c>
      <c r="D12" s="1132">
        <v>3387670</v>
      </c>
      <c r="E12" s="1132">
        <v>1262089</v>
      </c>
      <c r="F12" s="1132">
        <v>1262089</v>
      </c>
      <c r="G12" s="1132">
        <v>3387670</v>
      </c>
      <c r="H12" s="1132">
        <v>-724335</v>
      </c>
      <c r="I12" s="1132">
        <v>0</v>
      </c>
    </row>
    <row r="13" spans="2:9" ht="15.75" thickBot="1" x14ac:dyDescent="0.3">
      <c r="B13" s="869" t="s">
        <v>761</v>
      </c>
      <c r="C13" s="691" t="s">
        <v>842</v>
      </c>
      <c r="D13" s="1132">
        <v>1991</v>
      </c>
      <c r="E13" s="1132">
        <v>0</v>
      </c>
      <c r="F13" s="1132">
        <v>0</v>
      </c>
      <c r="G13" s="1132">
        <v>1991</v>
      </c>
      <c r="H13" s="1132">
        <v>-3</v>
      </c>
      <c r="I13" s="1132">
        <v>0</v>
      </c>
    </row>
    <row r="14" spans="2:9" ht="15.75" thickBot="1" x14ac:dyDescent="0.3">
      <c r="B14" s="869" t="s">
        <v>763</v>
      </c>
      <c r="C14" s="691" t="s">
        <v>843</v>
      </c>
      <c r="D14" s="1132">
        <v>1438541</v>
      </c>
      <c r="E14" s="1132">
        <v>238532</v>
      </c>
      <c r="F14" s="1132">
        <v>238532</v>
      </c>
      <c r="G14" s="1132">
        <v>1438541</v>
      </c>
      <c r="H14" s="1132">
        <v>-65957</v>
      </c>
      <c r="I14" s="1132">
        <v>0</v>
      </c>
    </row>
    <row r="15" spans="2:9" ht="15.75" thickBot="1" x14ac:dyDescent="0.3">
      <c r="B15" s="869" t="s">
        <v>765</v>
      </c>
      <c r="C15" s="691" t="s">
        <v>844</v>
      </c>
      <c r="D15" s="1132">
        <v>8482297</v>
      </c>
      <c r="E15" s="1132">
        <v>1302899</v>
      </c>
      <c r="F15" s="1132">
        <v>438398</v>
      </c>
      <c r="G15" s="1132">
        <v>8482297</v>
      </c>
      <c r="H15" s="1132">
        <v>-1123149</v>
      </c>
      <c r="I15" s="1132">
        <v>0</v>
      </c>
    </row>
    <row r="16" spans="2:9" ht="15.75" thickBot="1" x14ac:dyDescent="0.3">
      <c r="B16" s="869" t="s">
        <v>767</v>
      </c>
      <c r="C16" s="691" t="s">
        <v>845</v>
      </c>
      <c r="D16" s="1132">
        <v>1266121</v>
      </c>
      <c r="E16" s="1132">
        <v>29733</v>
      </c>
      <c r="F16" s="1132">
        <v>29733</v>
      </c>
      <c r="G16" s="1132">
        <v>1266121</v>
      </c>
      <c r="H16" s="1132">
        <v>-138434</v>
      </c>
      <c r="I16" s="1132">
        <v>0</v>
      </c>
    </row>
    <row r="17" spans="2:9" ht="24.75" thickBot="1" x14ac:dyDescent="0.3">
      <c r="B17" s="864" t="s">
        <v>769</v>
      </c>
      <c r="C17" s="691" t="s">
        <v>846</v>
      </c>
      <c r="D17" s="1132">
        <v>5328505</v>
      </c>
      <c r="E17" s="1132">
        <v>251675</v>
      </c>
      <c r="F17" s="1132">
        <v>248675</v>
      </c>
      <c r="G17" s="1132">
        <v>5328505</v>
      </c>
      <c r="H17" s="1132">
        <v>-312402</v>
      </c>
      <c r="I17" s="1132">
        <v>0</v>
      </c>
    </row>
    <row r="18" spans="2:9" ht="15.75" thickBot="1" x14ac:dyDescent="0.3">
      <c r="B18" s="869" t="s">
        <v>771</v>
      </c>
      <c r="C18" s="691" t="s">
        <v>847</v>
      </c>
      <c r="D18" s="1132">
        <v>1937857</v>
      </c>
      <c r="E18" s="1132">
        <v>25601</v>
      </c>
      <c r="F18" s="1132">
        <v>25601</v>
      </c>
      <c r="G18" s="1132">
        <v>1937857</v>
      </c>
      <c r="H18" s="1132">
        <v>-44117</v>
      </c>
      <c r="I18" s="1132">
        <v>0</v>
      </c>
    </row>
    <row r="19" spans="2:9" ht="15.75" thickBot="1" x14ac:dyDescent="0.3">
      <c r="B19" s="869" t="s">
        <v>772</v>
      </c>
      <c r="C19" s="691" t="s">
        <v>848</v>
      </c>
      <c r="D19" s="1132">
        <v>348582</v>
      </c>
      <c r="E19" s="1154">
        <v>12836</v>
      </c>
      <c r="F19" s="1131">
        <v>12836</v>
      </c>
      <c r="G19" s="1132">
        <v>348613</v>
      </c>
      <c r="H19" s="1132">
        <v>-3169</v>
      </c>
      <c r="I19" s="1132">
        <v>0</v>
      </c>
    </row>
    <row r="20" spans="2:9" ht="15.75" thickBot="1" x14ac:dyDescent="0.3">
      <c r="B20" s="869" t="s">
        <v>773</v>
      </c>
      <c r="C20" s="691" t="s">
        <v>849</v>
      </c>
      <c r="D20" s="1132">
        <v>37994508</v>
      </c>
      <c r="E20" s="1132">
        <v>1149241</v>
      </c>
      <c r="F20" s="1132">
        <v>507318</v>
      </c>
      <c r="G20" s="1132">
        <v>37994508</v>
      </c>
      <c r="H20" s="1132">
        <v>-1239455</v>
      </c>
      <c r="I20" s="1132">
        <v>0</v>
      </c>
    </row>
    <row r="21" spans="2:9" ht="24.75" thickBot="1" x14ac:dyDescent="0.3">
      <c r="B21" s="869" t="s">
        <v>774</v>
      </c>
      <c r="C21" s="691" t="s">
        <v>850</v>
      </c>
      <c r="D21" s="1132">
        <v>10717894</v>
      </c>
      <c r="E21" s="1132">
        <v>972420</v>
      </c>
      <c r="F21" s="1132">
        <v>972420</v>
      </c>
      <c r="G21" s="1132">
        <v>10717894</v>
      </c>
      <c r="H21" s="1132">
        <v>-591039</v>
      </c>
      <c r="I21" s="1132">
        <v>0</v>
      </c>
    </row>
    <row r="22" spans="2:9" ht="24.75" thickBot="1" x14ac:dyDescent="0.3">
      <c r="B22" s="869" t="s">
        <v>775</v>
      </c>
      <c r="C22" s="691" t="s">
        <v>851</v>
      </c>
      <c r="D22" s="1132">
        <v>13305529</v>
      </c>
      <c r="E22" s="1132">
        <v>68291</v>
      </c>
      <c r="F22" s="1132">
        <v>68291</v>
      </c>
      <c r="G22" s="1132">
        <v>13305529</v>
      </c>
      <c r="H22" s="1132">
        <v>-77375</v>
      </c>
      <c r="I22" s="1132">
        <v>0</v>
      </c>
    </row>
    <row r="23" spans="2:9" ht="24.75" thickBot="1" x14ac:dyDescent="0.3">
      <c r="B23" s="864" t="s">
        <v>776</v>
      </c>
      <c r="C23" s="691" t="s">
        <v>852</v>
      </c>
      <c r="D23" s="1132">
        <v>35681</v>
      </c>
      <c r="E23" s="1132">
        <v>277</v>
      </c>
      <c r="F23" s="1132">
        <v>277</v>
      </c>
      <c r="G23" s="1132">
        <v>35681</v>
      </c>
      <c r="H23" s="1132">
        <v>-401</v>
      </c>
      <c r="I23" s="1132">
        <v>0</v>
      </c>
    </row>
    <row r="24" spans="2:9" ht="15.75" thickBot="1" x14ac:dyDescent="0.3">
      <c r="B24" s="869" t="s">
        <v>777</v>
      </c>
      <c r="C24" s="691" t="s">
        <v>853</v>
      </c>
      <c r="D24" s="1132">
        <v>27</v>
      </c>
      <c r="E24" s="1132">
        <v>0</v>
      </c>
      <c r="F24" s="1132">
        <v>0</v>
      </c>
      <c r="G24" s="1132">
        <v>27</v>
      </c>
      <c r="H24" s="1132">
        <v>0</v>
      </c>
      <c r="I24" s="1132">
        <v>0</v>
      </c>
    </row>
    <row r="25" spans="2:9" ht="15.75" thickBot="1" x14ac:dyDescent="0.3">
      <c r="B25" s="869" t="s">
        <v>778</v>
      </c>
      <c r="C25" s="691" t="s">
        <v>854</v>
      </c>
      <c r="D25" s="1132">
        <v>503101</v>
      </c>
      <c r="E25" s="1132">
        <v>208</v>
      </c>
      <c r="F25" s="1132">
        <v>208</v>
      </c>
      <c r="G25" s="1132">
        <v>503101</v>
      </c>
      <c r="H25" s="1132">
        <v>-7815</v>
      </c>
      <c r="I25" s="1132">
        <v>0</v>
      </c>
    </row>
    <row r="26" spans="2:9" ht="24.75" thickBot="1" x14ac:dyDescent="0.3">
      <c r="B26" s="869" t="s">
        <v>779</v>
      </c>
      <c r="C26" s="691" t="s">
        <v>855</v>
      </c>
      <c r="D26" s="1132">
        <v>1171282</v>
      </c>
      <c r="E26" s="1132">
        <v>421493</v>
      </c>
      <c r="F26" s="1132">
        <v>421493</v>
      </c>
      <c r="G26" s="1132">
        <v>1171282</v>
      </c>
      <c r="H26" s="1132">
        <v>-51748</v>
      </c>
      <c r="I26" s="1132">
        <v>0</v>
      </c>
    </row>
    <row r="27" spans="2:9" ht="15.75" thickBot="1" x14ac:dyDescent="0.3">
      <c r="B27" s="869" t="s">
        <v>780</v>
      </c>
      <c r="C27" s="691" t="s">
        <v>856</v>
      </c>
      <c r="D27" s="1132">
        <v>8975597</v>
      </c>
      <c r="E27" s="1132">
        <v>2287064</v>
      </c>
      <c r="F27" s="1132">
        <v>2287064</v>
      </c>
      <c r="G27" s="1132">
        <v>8975597</v>
      </c>
      <c r="H27" s="1132">
        <v>-1292570</v>
      </c>
      <c r="I27" s="1132">
        <v>0</v>
      </c>
    </row>
    <row r="28" spans="2:9" ht="15.75" thickBot="1" x14ac:dyDescent="0.3">
      <c r="B28" s="870" t="s">
        <v>781</v>
      </c>
      <c r="C28" s="696" t="s">
        <v>42</v>
      </c>
      <c r="D28" s="1134">
        <v>100771676</v>
      </c>
      <c r="E28" s="1134">
        <v>9130759</v>
      </c>
      <c r="F28" s="1134">
        <v>7523900</v>
      </c>
      <c r="G28" s="1134">
        <v>100771707</v>
      </c>
      <c r="H28" s="1134">
        <v>-6659927</v>
      </c>
      <c r="I28" s="1134">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77" fitToWidth="0" orientation="landscape" r:id="rId1"/>
  <headerFooter>
    <oddHeader>&amp;CCS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22"/>
  <sheetViews>
    <sheetView showGridLines="0" zoomScaleNormal="100" workbookViewId="0">
      <selection activeCell="A13" sqref="A13:XFD13"/>
    </sheetView>
  </sheetViews>
  <sheetFormatPr defaultRowHeight="15" x14ac:dyDescent="0.25"/>
  <cols>
    <col min="1" max="1" width="4.42578125" customWidth="1"/>
    <col min="2" max="2" width="25.7109375" customWidth="1"/>
    <col min="3" max="3" width="12.5703125" customWidth="1"/>
    <col min="4" max="4" width="9.7109375" customWidth="1"/>
    <col min="6" max="6" width="8.7109375" customWidth="1"/>
    <col min="7" max="7" width="11.7109375" customWidth="1"/>
    <col min="8" max="8" width="9" customWidth="1"/>
    <col min="12" max="13" width="8.5703125" customWidth="1"/>
    <col min="15" max="15" width="1.28515625" customWidth="1"/>
  </cols>
  <sheetData>
    <row r="2" spans="1:14" ht="18.75" x14ac:dyDescent="0.25">
      <c r="A2" s="658" t="s">
        <v>726</v>
      </c>
    </row>
    <row r="3" spans="1:14" ht="16.5" thickBot="1" x14ac:dyDescent="0.3">
      <c r="A3" s="211"/>
      <c r="B3" s="258"/>
      <c r="C3" s="258"/>
      <c r="D3" s="258"/>
      <c r="E3" s="258"/>
      <c r="F3" s="258"/>
      <c r="G3" s="258"/>
      <c r="H3" s="258"/>
      <c r="I3" s="258"/>
      <c r="J3" s="258"/>
      <c r="K3" s="258"/>
      <c r="L3" s="258"/>
      <c r="M3" s="258"/>
      <c r="N3" s="258"/>
    </row>
    <row r="4" spans="1:14" ht="16.5" thickBot="1" x14ac:dyDescent="0.3">
      <c r="A4" s="211"/>
      <c r="B4" s="273"/>
      <c r="C4" s="716" t="s">
        <v>6</v>
      </c>
      <c r="D4" s="717" t="s">
        <v>7</v>
      </c>
      <c r="E4" s="717" t="s">
        <v>8</v>
      </c>
      <c r="F4" s="717" t="s">
        <v>43</v>
      </c>
      <c r="G4" s="717" t="s">
        <v>44</v>
      </c>
      <c r="H4" s="717" t="s">
        <v>165</v>
      </c>
      <c r="I4" s="717" t="s">
        <v>166</v>
      </c>
      <c r="J4" s="717" t="s">
        <v>198</v>
      </c>
      <c r="K4" s="717" t="s">
        <v>450</v>
      </c>
      <c r="L4" s="717" t="s">
        <v>451</v>
      </c>
      <c r="M4" s="717" t="s">
        <v>452</v>
      </c>
      <c r="N4" s="717" t="s">
        <v>453</v>
      </c>
    </row>
    <row r="5" spans="1:14" ht="21" customHeight="1" thickBot="1" x14ac:dyDescent="0.3">
      <c r="A5" s="259"/>
      <c r="B5" s="259"/>
      <c r="C5" s="718" t="s">
        <v>755</v>
      </c>
      <c r="D5" s="719"/>
      <c r="E5" s="719"/>
      <c r="F5" s="719"/>
      <c r="G5" s="719"/>
      <c r="H5" s="719"/>
      <c r="I5" s="719"/>
      <c r="J5" s="719"/>
      <c r="K5" s="719"/>
      <c r="L5" s="719"/>
      <c r="M5" s="719"/>
      <c r="N5" s="720"/>
    </row>
    <row r="6" spans="1:14" ht="23.25" customHeight="1" thickBot="1" x14ac:dyDescent="0.3">
      <c r="A6" s="259"/>
      <c r="B6" s="259"/>
      <c r="C6" s="721"/>
      <c r="D6" s="722" t="s">
        <v>857</v>
      </c>
      <c r="E6" s="723"/>
      <c r="F6" s="722" t="s">
        <v>858</v>
      </c>
      <c r="G6" s="724"/>
      <c r="H6" s="724"/>
      <c r="I6" s="724"/>
      <c r="J6" s="724"/>
      <c r="K6" s="724"/>
      <c r="L6" s="724"/>
      <c r="M6" s="724"/>
      <c r="N6" s="690"/>
    </row>
    <row r="7" spans="1:14" ht="19.5" customHeight="1" thickBot="1" x14ac:dyDescent="0.3">
      <c r="A7" s="259"/>
      <c r="B7" s="259"/>
      <c r="C7" s="721"/>
      <c r="D7" s="721"/>
      <c r="E7" s="725"/>
      <c r="F7" s="721"/>
      <c r="G7" s="1373" t="s">
        <v>820</v>
      </c>
      <c r="H7" s="1420" t="s">
        <v>859</v>
      </c>
      <c r="I7" s="1421"/>
      <c r="J7" s="1421"/>
      <c r="K7" s="1421"/>
      <c r="L7" s="1421"/>
      <c r="M7" s="1421"/>
      <c r="N7" s="1422"/>
    </row>
    <row r="8" spans="1:14" ht="82.5" customHeight="1" thickBot="1" x14ac:dyDescent="0.3">
      <c r="A8" s="259"/>
      <c r="B8" s="259"/>
      <c r="C8" s="721"/>
      <c r="D8" s="721"/>
      <c r="E8" s="726" t="s">
        <v>860</v>
      </c>
      <c r="F8" s="727"/>
      <c r="G8" s="1418"/>
      <c r="H8" s="728"/>
      <c r="I8" s="729" t="s">
        <v>861</v>
      </c>
      <c r="J8" s="729" t="s">
        <v>862</v>
      </c>
      <c r="K8" s="729" t="s">
        <v>1789</v>
      </c>
      <c r="L8" s="729" t="s">
        <v>863</v>
      </c>
      <c r="M8" s="729" t="s">
        <v>864</v>
      </c>
      <c r="N8" s="729" t="s">
        <v>865</v>
      </c>
    </row>
    <row r="9" spans="1:14" ht="15.75" thickBot="1" x14ac:dyDescent="0.3">
      <c r="A9" s="730" t="s">
        <v>470</v>
      </c>
      <c r="B9" s="731" t="s">
        <v>836</v>
      </c>
      <c r="C9" s="1155">
        <v>268897953</v>
      </c>
      <c r="D9" s="1155">
        <v>255559199</v>
      </c>
      <c r="E9" s="1155">
        <v>583462</v>
      </c>
      <c r="F9" s="1155">
        <v>13338754</v>
      </c>
      <c r="G9" s="1155">
        <v>6324169</v>
      </c>
      <c r="H9" s="1155">
        <v>7014585</v>
      </c>
      <c r="I9" s="1155">
        <v>788483</v>
      </c>
      <c r="J9" s="1155">
        <v>2041173</v>
      </c>
      <c r="K9" s="1155">
        <v>1309722</v>
      </c>
      <c r="L9" s="1155">
        <v>2287640</v>
      </c>
      <c r="M9" s="1155">
        <v>281660</v>
      </c>
      <c r="N9" s="1155">
        <v>305907</v>
      </c>
    </row>
    <row r="10" spans="1:14" ht="15.75" thickBot="1" x14ac:dyDescent="0.3">
      <c r="A10" s="732" t="s">
        <v>472</v>
      </c>
      <c r="B10" s="733" t="s">
        <v>866</v>
      </c>
      <c r="C10" s="1156">
        <v>192710898</v>
      </c>
      <c r="D10" s="1156">
        <v>184342590</v>
      </c>
      <c r="E10" s="1156">
        <v>252488</v>
      </c>
      <c r="F10" s="1156">
        <v>8368308</v>
      </c>
      <c r="G10" s="1156">
        <v>5200404</v>
      </c>
      <c r="H10" s="1156">
        <v>3167904</v>
      </c>
      <c r="I10" s="1156">
        <v>421333</v>
      </c>
      <c r="J10" s="1156">
        <v>1481825</v>
      </c>
      <c r="K10" s="1156">
        <v>458952</v>
      </c>
      <c r="L10" s="1156">
        <v>549112</v>
      </c>
      <c r="M10" s="1156">
        <v>136621</v>
      </c>
      <c r="N10" s="1156">
        <v>120061</v>
      </c>
    </row>
    <row r="11" spans="1:14" ht="45.75" customHeight="1" thickBot="1" x14ac:dyDescent="0.3">
      <c r="A11" s="732" t="s">
        <v>757</v>
      </c>
      <c r="B11" s="734" t="s">
        <v>867</v>
      </c>
      <c r="C11" s="1156">
        <v>57854092</v>
      </c>
      <c r="D11" s="1156">
        <v>50552683</v>
      </c>
      <c r="E11" s="1156">
        <v>135686</v>
      </c>
      <c r="F11" s="1156">
        <v>7301409</v>
      </c>
      <c r="G11" s="1156">
        <v>4731253</v>
      </c>
      <c r="H11" s="1156">
        <v>2570156</v>
      </c>
      <c r="I11" s="1156">
        <v>370946</v>
      </c>
      <c r="J11" s="1156">
        <v>1476870</v>
      </c>
      <c r="K11" s="1156">
        <v>14561</v>
      </c>
      <c r="L11" s="1156">
        <v>451120</v>
      </c>
      <c r="M11" s="1156">
        <v>136598</v>
      </c>
      <c r="N11" s="1156">
        <v>120061</v>
      </c>
    </row>
    <row r="12" spans="1:14" ht="62.25" customHeight="1" thickBot="1" x14ac:dyDescent="0.3">
      <c r="A12" s="732" t="s">
        <v>759</v>
      </c>
      <c r="B12" s="735" t="s">
        <v>868</v>
      </c>
      <c r="C12" s="1156">
        <v>15717119</v>
      </c>
      <c r="D12" s="1156">
        <v>15569431</v>
      </c>
      <c r="E12" s="1157"/>
      <c r="F12" s="1156">
        <v>147688</v>
      </c>
      <c r="G12" s="1156">
        <v>130565</v>
      </c>
      <c r="H12" s="1156">
        <v>17123</v>
      </c>
      <c r="I12" s="1157"/>
      <c r="J12" s="1157"/>
      <c r="K12" s="1157"/>
      <c r="L12" s="1157"/>
      <c r="M12" s="1157"/>
      <c r="N12" s="1157"/>
    </row>
    <row r="13" spans="1:14" ht="68.25" customHeight="1" thickBot="1" x14ac:dyDescent="0.3">
      <c r="A13" s="732" t="s">
        <v>761</v>
      </c>
      <c r="B13" s="735" t="s">
        <v>869</v>
      </c>
      <c r="C13" s="1156">
        <v>8532058</v>
      </c>
      <c r="D13" s="1156">
        <v>6761142</v>
      </c>
      <c r="E13" s="1157"/>
      <c r="F13" s="1156">
        <v>1770916</v>
      </c>
      <c r="G13" s="1156">
        <v>1742705</v>
      </c>
      <c r="H13" s="1156">
        <v>28211</v>
      </c>
      <c r="I13" s="1157"/>
      <c r="J13" s="1157"/>
      <c r="K13" s="1157"/>
      <c r="L13" s="1157"/>
      <c r="M13" s="1157"/>
      <c r="N13" s="1157"/>
    </row>
    <row r="14" spans="1:14" ht="51.75" customHeight="1" thickBot="1" x14ac:dyDescent="0.3">
      <c r="A14" s="732" t="s">
        <v>763</v>
      </c>
      <c r="B14" s="735" t="s">
        <v>870</v>
      </c>
      <c r="C14" s="1156">
        <v>16759383</v>
      </c>
      <c r="D14" s="1156">
        <v>13569844</v>
      </c>
      <c r="E14" s="1157"/>
      <c r="F14" s="1156">
        <v>3189539</v>
      </c>
      <c r="G14" s="1156">
        <v>2266436</v>
      </c>
      <c r="H14" s="1156">
        <v>923103</v>
      </c>
      <c r="I14" s="1157"/>
      <c r="J14" s="1157"/>
      <c r="K14" s="1157"/>
      <c r="L14" s="1157"/>
      <c r="M14" s="1157"/>
      <c r="N14" s="1157"/>
    </row>
    <row r="15" spans="1:14" ht="35.25" customHeight="1" thickBot="1" x14ac:dyDescent="0.3">
      <c r="A15" s="736" t="s">
        <v>765</v>
      </c>
      <c r="B15" s="700" t="s">
        <v>871</v>
      </c>
      <c r="C15" s="1156">
        <v>-5197286</v>
      </c>
      <c r="D15" s="1156">
        <v>-1150503</v>
      </c>
      <c r="E15" s="1156">
        <v>-14844</v>
      </c>
      <c r="F15" s="1156">
        <v>-4046783</v>
      </c>
      <c r="G15" s="1156">
        <v>-2212768</v>
      </c>
      <c r="H15" s="1156">
        <v>-1834015</v>
      </c>
      <c r="I15" s="1156">
        <v>-245890</v>
      </c>
      <c r="J15" s="1156">
        <v>-748592</v>
      </c>
      <c r="K15" s="1156">
        <v>-96675</v>
      </c>
      <c r="L15" s="1156">
        <v>-493306</v>
      </c>
      <c r="M15" s="1156">
        <v>-136622</v>
      </c>
      <c r="N15" s="1156">
        <v>-112930</v>
      </c>
    </row>
    <row r="16" spans="1:14" ht="15.75" thickBot="1" x14ac:dyDescent="0.3">
      <c r="A16" s="736" t="s">
        <v>767</v>
      </c>
      <c r="B16" s="700" t="s">
        <v>872</v>
      </c>
      <c r="C16" s="1158"/>
      <c r="D16" s="1158"/>
      <c r="E16" s="1158"/>
      <c r="F16" s="1158"/>
      <c r="G16" s="1158"/>
      <c r="H16" s="1158"/>
      <c r="I16" s="1158"/>
      <c r="J16" s="1158"/>
      <c r="K16" s="1158"/>
      <c r="L16" s="1158"/>
      <c r="M16" s="1158"/>
      <c r="N16" s="1158"/>
    </row>
    <row r="17" spans="1:14" ht="31.5" customHeight="1" thickBot="1" x14ac:dyDescent="0.3">
      <c r="A17" s="732" t="s">
        <v>769</v>
      </c>
      <c r="B17" s="733" t="s">
        <v>873</v>
      </c>
      <c r="C17" s="1159">
        <v>150720555</v>
      </c>
      <c r="D17" s="1160">
        <v>148338432</v>
      </c>
      <c r="E17" s="1160">
        <v>169171</v>
      </c>
      <c r="F17" s="1160">
        <v>2382123</v>
      </c>
      <c r="G17" s="1160">
        <v>2223119</v>
      </c>
      <c r="H17" s="1160">
        <v>159004</v>
      </c>
      <c r="I17" s="1161">
        <v>66759</v>
      </c>
      <c r="J17" s="1161">
        <v>23334</v>
      </c>
      <c r="K17" s="1161">
        <v>24430</v>
      </c>
      <c r="L17" s="1161">
        <v>24714</v>
      </c>
      <c r="M17" s="1161">
        <v>0</v>
      </c>
      <c r="N17" s="1161">
        <v>19767</v>
      </c>
    </row>
    <row r="18" spans="1:14" ht="30.75" customHeight="1" thickBot="1" x14ac:dyDescent="0.3">
      <c r="A18" s="732" t="s">
        <v>771</v>
      </c>
      <c r="B18" s="734" t="s">
        <v>874</v>
      </c>
      <c r="C18" s="1159">
        <v>43559634</v>
      </c>
      <c r="D18" s="1160">
        <v>41519722</v>
      </c>
      <c r="E18" s="1160">
        <v>78485</v>
      </c>
      <c r="F18" s="1160">
        <v>2039912</v>
      </c>
      <c r="G18" s="1160">
        <v>1958986</v>
      </c>
      <c r="H18" s="1160">
        <v>80926</v>
      </c>
      <c r="I18" s="1161">
        <v>25589</v>
      </c>
      <c r="J18" s="1161">
        <v>20053</v>
      </c>
      <c r="K18" s="1161">
        <v>10570</v>
      </c>
      <c r="L18" s="1161">
        <v>24714</v>
      </c>
      <c r="M18" s="1161">
        <v>0</v>
      </c>
      <c r="N18" s="1161">
        <v>0</v>
      </c>
    </row>
    <row r="19" spans="1:14" ht="31.5" customHeight="1" thickBot="1" x14ac:dyDescent="0.3">
      <c r="A19" s="732" t="s">
        <v>772</v>
      </c>
      <c r="B19" s="733" t="s">
        <v>875</v>
      </c>
      <c r="C19" s="1159">
        <v>50152895</v>
      </c>
      <c r="D19" s="1160">
        <v>48709103</v>
      </c>
      <c r="E19" s="1160">
        <v>21252</v>
      </c>
      <c r="F19" s="1160">
        <v>1443792</v>
      </c>
      <c r="G19" s="1160">
        <v>913968</v>
      </c>
      <c r="H19" s="1160">
        <v>529824</v>
      </c>
      <c r="I19" s="1161">
        <v>6295</v>
      </c>
      <c r="J19" s="1161">
        <v>6261</v>
      </c>
      <c r="K19" s="1161">
        <v>144005</v>
      </c>
      <c r="L19" s="1161">
        <v>280601</v>
      </c>
      <c r="M19" s="1161">
        <v>89357</v>
      </c>
      <c r="N19" s="1161">
        <v>3305</v>
      </c>
    </row>
    <row r="20" spans="1:14" ht="29.25" customHeight="1" thickBot="1" x14ac:dyDescent="0.3">
      <c r="A20" s="732" t="s">
        <v>773</v>
      </c>
      <c r="B20" s="734" t="s">
        <v>874</v>
      </c>
      <c r="C20" s="1159">
        <v>26337317</v>
      </c>
      <c r="D20" s="1160">
        <v>25824105</v>
      </c>
      <c r="E20" s="1160">
        <v>12205</v>
      </c>
      <c r="F20" s="1160">
        <v>513212</v>
      </c>
      <c r="G20" s="1160">
        <v>201609</v>
      </c>
      <c r="H20" s="1160">
        <v>311603</v>
      </c>
      <c r="I20" s="1161">
        <v>6295</v>
      </c>
      <c r="J20" s="1161">
        <v>8159</v>
      </c>
      <c r="K20" s="1161">
        <v>8339</v>
      </c>
      <c r="L20" s="1161">
        <v>202925</v>
      </c>
      <c r="M20" s="1161">
        <v>84477</v>
      </c>
      <c r="N20" s="1161">
        <v>1408</v>
      </c>
    </row>
    <row r="21" spans="1:14" ht="15.75" thickBot="1" x14ac:dyDescent="0.3">
      <c r="A21" s="736" t="s">
        <v>774</v>
      </c>
      <c r="B21" s="700" t="s">
        <v>876</v>
      </c>
      <c r="C21" s="1159">
        <v>3387434</v>
      </c>
      <c r="D21" s="1160">
        <v>3387434</v>
      </c>
      <c r="E21" s="1160">
        <v>0</v>
      </c>
      <c r="F21" s="1160">
        <v>0</v>
      </c>
      <c r="G21" s="1160">
        <v>0</v>
      </c>
      <c r="H21" s="1160">
        <v>0</v>
      </c>
      <c r="I21" s="1161">
        <v>0</v>
      </c>
      <c r="J21" s="1161">
        <v>0</v>
      </c>
      <c r="K21" s="1161">
        <v>0</v>
      </c>
      <c r="L21" s="1161">
        <v>0</v>
      </c>
      <c r="M21" s="1161">
        <v>0</v>
      </c>
      <c r="N21" s="1161">
        <v>0</v>
      </c>
    </row>
    <row r="22" spans="1:14" ht="15.75" thickBot="1" x14ac:dyDescent="0.3">
      <c r="A22" s="736" t="s">
        <v>775</v>
      </c>
      <c r="B22" s="700" t="s">
        <v>744</v>
      </c>
      <c r="C22" s="1159">
        <v>0</v>
      </c>
      <c r="D22" s="1160">
        <v>0</v>
      </c>
      <c r="E22" s="1160">
        <v>0</v>
      </c>
      <c r="F22" s="1160">
        <v>0</v>
      </c>
      <c r="G22" s="1160">
        <v>0</v>
      </c>
      <c r="H22" s="1160">
        <v>0</v>
      </c>
      <c r="I22" s="1161">
        <v>0</v>
      </c>
      <c r="J22" s="1161">
        <v>0</v>
      </c>
      <c r="K22" s="1161">
        <v>0</v>
      </c>
      <c r="L22" s="1161">
        <v>0</v>
      </c>
      <c r="M22" s="1161">
        <v>0</v>
      </c>
      <c r="N22" s="1161">
        <v>0</v>
      </c>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E15"/>
  <sheetViews>
    <sheetView showGridLines="0" zoomScaleNormal="100" workbookViewId="0">
      <selection activeCell="A13" sqref="A13:XFD13"/>
    </sheetView>
  </sheetViews>
  <sheetFormatPr defaultRowHeight="15" x14ac:dyDescent="0.25"/>
  <cols>
    <col min="1" max="1" width="4.5703125" customWidth="1"/>
    <col min="2" max="3" width="26.42578125" customWidth="1"/>
    <col min="4" max="5" width="27" customWidth="1"/>
    <col min="6" max="6" width="2.28515625" customWidth="1"/>
  </cols>
  <sheetData>
    <row r="1" spans="1:5" ht="18.75" x14ac:dyDescent="0.25">
      <c r="A1" s="658" t="s">
        <v>727</v>
      </c>
    </row>
    <row r="2" spans="1:5" ht="16.5" thickBot="1" x14ac:dyDescent="0.3">
      <c r="A2" s="1423"/>
      <c r="B2" s="1423"/>
      <c r="C2" s="274"/>
      <c r="D2" s="275"/>
      <c r="E2" s="275"/>
    </row>
    <row r="3" spans="1:5" ht="16.5" thickBot="1" x14ac:dyDescent="0.3">
      <c r="A3" s="1423"/>
      <c r="B3" s="1423"/>
      <c r="C3" s="273"/>
      <c r="D3" s="705" t="s">
        <v>6</v>
      </c>
      <c r="E3" s="705" t="s">
        <v>7</v>
      </c>
    </row>
    <row r="4" spans="1:5" ht="15.75" x14ac:dyDescent="0.25">
      <c r="A4" s="1423"/>
      <c r="B4" s="1423"/>
      <c r="C4" s="258"/>
      <c r="D4" s="1385" t="s">
        <v>877</v>
      </c>
      <c r="E4" s="1387"/>
    </row>
    <row r="5" spans="1:5" ht="16.5" thickBot="1" x14ac:dyDescent="0.3">
      <c r="A5" s="1423"/>
      <c r="B5" s="1423"/>
      <c r="C5" s="260"/>
      <c r="D5" s="1403"/>
      <c r="E5" s="1404"/>
    </row>
    <row r="6" spans="1:5" ht="16.5" thickBot="1" x14ac:dyDescent="0.3">
      <c r="A6" s="1399"/>
      <c r="B6" s="1399"/>
      <c r="C6" s="261"/>
      <c r="D6" s="703" t="s">
        <v>878</v>
      </c>
      <c r="E6" s="676" t="s">
        <v>879</v>
      </c>
    </row>
    <row r="7" spans="1:5" ht="15.75" thickBot="1" x14ac:dyDescent="0.3">
      <c r="A7" s="871" t="s">
        <v>470</v>
      </c>
      <c r="B7" s="1428" t="s">
        <v>880</v>
      </c>
      <c r="C7" s="1429"/>
      <c r="D7" s="687"/>
      <c r="E7" s="687"/>
    </row>
    <row r="8" spans="1:5" ht="15.75" thickBot="1" x14ac:dyDescent="0.3">
      <c r="A8" s="872" t="s">
        <v>472</v>
      </c>
      <c r="B8" s="1428" t="s">
        <v>881</v>
      </c>
      <c r="C8" s="1429"/>
      <c r="D8" s="1141">
        <v>3615</v>
      </c>
      <c r="E8" s="687"/>
    </row>
    <row r="9" spans="1:5" ht="15.75" thickBot="1" x14ac:dyDescent="0.3">
      <c r="A9" s="873" t="s">
        <v>757</v>
      </c>
      <c r="B9" s="1424" t="s">
        <v>882</v>
      </c>
      <c r="C9" s="1425"/>
      <c r="D9" s="1141"/>
      <c r="E9" s="687"/>
    </row>
    <row r="10" spans="1:5" ht="15.75" thickBot="1" x14ac:dyDescent="0.3">
      <c r="A10" s="873" t="s">
        <v>759</v>
      </c>
      <c r="B10" s="1424" t="s">
        <v>883</v>
      </c>
      <c r="C10" s="1425"/>
      <c r="D10" s="1141"/>
      <c r="E10" s="687"/>
    </row>
    <row r="11" spans="1:5" ht="15.75" thickBot="1" x14ac:dyDescent="0.3">
      <c r="A11" s="873" t="s">
        <v>761</v>
      </c>
      <c r="B11" s="1424" t="s">
        <v>884</v>
      </c>
      <c r="C11" s="1425"/>
      <c r="D11" s="1141"/>
      <c r="E11" s="687"/>
    </row>
    <row r="12" spans="1:5" ht="15.75" thickBot="1" x14ac:dyDescent="0.3">
      <c r="A12" s="873" t="s">
        <v>763</v>
      </c>
      <c r="B12" s="1424" t="s">
        <v>885</v>
      </c>
      <c r="C12" s="1425"/>
      <c r="D12" s="1141"/>
      <c r="E12" s="687"/>
    </row>
    <row r="13" spans="1:5" ht="15.75" thickBot="1" x14ac:dyDescent="0.3">
      <c r="A13" s="873" t="s">
        <v>765</v>
      </c>
      <c r="B13" s="1424" t="s">
        <v>886</v>
      </c>
      <c r="C13" s="1425"/>
      <c r="D13" s="1141">
        <v>3615</v>
      </c>
      <c r="E13" s="687"/>
    </row>
    <row r="14" spans="1:5" ht="15.75" thickBot="1" x14ac:dyDescent="0.3">
      <c r="A14" s="874" t="s">
        <v>767</v>
      </c>
      <c r="B14" s="1426" t="s">
        <v>42</v>
      </c>
      <c r="C14" s="1427"/>
      <c r="D14" s="1141">
        <v>3615</v>
      </c>
      <c r="E14" s="687"/>
    </row>
    <row r="15" spans="1:5" ht="16.5" customHeight="1" x14ac:dyDescent="0.25"/>
  </sheetData>
  <mergeCells count="14">
    <mergeCell ref="B13:C13"/>
    <mergeCell ref="B14:C14"/>
    <mergeCell ref="B7:C7"/>
    <mergeCell ref="B8:C8"/>
    <mergeCell ref="B9:C9"/>
    <mergeCell ref="B10:C10"/>
    <mergeCell ref="B11:C11"/>
    <mergeCell ref="B12:C12"/>
    <mergeCell ref="A6:B6"/>
    <mergeCell ref="A2:B2"/>
    <mergeCell ref="A3:B3"/>
    <mergeCell ref="A4:B4"/>
    <mergeCell ref="D4:E5"/>
    <mergeCell ref="A5:B5"/>
  </mergeCells>
  <pageMargins left="0.70866141732283472" right="0.70866141732283472" top="0.74803149606299213" bottom="0.74803149606299213" header="0.31496062992125984" footer="0.31496062992125984"/>
  <pageSetup paperSize="9" orientation="landscape" r:id="rId1"/>
  <headerFooter>
    <oddHeader>&amp;CCS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I135"/>
  <sheetViews>
    <sheetView showGridLines="0" topLeftCell="C1" zoomScaleNormal="100" zoomScalePageLayoutView="80" workbookViewId="0">
      <selection activeCell="A11" sqref="A11"/>
    </sheetView>
  </sheetViews>
  <sheetFormatPr defaultRowHeight="15" x14ac:dyDescent="0.25"/>
  <cols>
    <col min="1" max="1" width="4.42578125" customWidth="1"/>
    <col min="2" max="2" width="8.42578125" customWidth="1"/>
    <col min="3" max="3" width="60.28515625" customWidth="1"/>
    <col min="4" max="4" width="14" style="971" customWidth="1"/>
    <col min="5" max="5" width="12.5703125" style="971" customWidth="1"/>
    <col min="6" max="6" width="11.7109375" style="1029" bestFit="1" customWidth="1"/>
    <col min="7" max="7" width="13.85546875" style="971" customWidth="1"/>
    <col min="8" max="8" width="12.5703125" style="971" customWidth="1"/>
    <col min="9" max="9" width="1.42578125" customWidth="1"/>
  </cols>
  <sheetData>
    <row r="2" spans="1:9" ht="24.75" x14ac:dyDescent="0.25">
      <c r="D2" s="1014" t="s">
        <v>1773</v>
      </c>
    </row>
    <row r="3" spans="1:9" x14ac:dyDescent="0.25">
      <c r="A3" s="3"/>
      <c r="B3" s="1"/>
      <c r="C3" s="1"/>
      <c r="D3" s="1015"/>
      <c r="E3" s="1015"/>
      <c r="F3" s="1030"/>
      <c r="G3" s="1015"/>
      <c r="H3" s="1015"/>
      <c r="I3" s="1"/>
    </row>
    <row r="4" spans="1:9" x14ac:dyDescent="0.25">
      <c r="A4" s="3"/>
      <c r="B4" s="6" t="s">
        <v>0</v>
      </c>
      <c r="C4" s="1"/>
      <c r="D4" s="1015"/>
      <c r="E4" s="1015"/>
      <c r="F4" s="1030"/>
      <c r="G4" s="1015"/>
      <c r="H4" s="1015"/>
      <c r="I4" s="1"/>
    </row>
    <row r="5" spans="1:9" x14ac:dyDescent="0.25">
      <c r="A5" s="3"/>
      <c r="B5" s="6"/>
      <c r="C5" s="1"/>
      <c r="D5" s="1015"/>
      <c r="E5" s="1015"/>
      <c r="F5" s="1030"/>
      <c r="G5" s="1015"/>
      <c r="H5" s="1015"/>
      <c r="I5" s="1"/>
    </row>
    <row r="6" spans="1:9" x14ac:dyDescent="0.25">
      <c r="A6" s="3"/>
      <c r="B6" s="1"/>
      <c r="C6" s="1"/>
      <c r="D6" s="1015"/>
      <c r="E6" s="1015"/>
      <c r="F6" s="1030"/>
      <c r="G6" s="1015"/>
      <c r="H6" s="1015"/>
      <c r="I6" s="1"/>
    </row>
    <row r="7" spans="1:9" x14ac:dyDescent="0.25">
      <c r="A7" s="3"/>
      <c r="B7" s="28"/>
      <c r="C7" s="29"/>
      <c r="D7" s="1016" t="s">
        <v>6</v>
      </c>
      <c r="E7" s="1016" t="s">
        <v>7</v>
      </c>
      <c r="F7" s="1016" t="s">
        <v>8</v>
      </c>
      <c r="G7" s="1016" t="s">
        <v>43</v>
      </c>
      <c r="H7" s="1016" t="s">
        <v>44</v>
      </c>
      <c r="I7" s="1"/>
    </row>
    <row r="8" spans="1:9" x14ac:dyDescent="0.25">
      <c r="A8" s="3"/>
      <c r="B8" s="30"/>
      <c r="C8" s="987" t="s">
        <v>2029</v>
      </c>
      <c r="D8" s="1016" t="s">
        <v>9</v>
      </c>
      <c r="E8" s="1016" t="s">
        <v>45</v>
      </c>
      <c r="F8" s="1016" t="s">
        <v>46</v>
      </c>
      <c r="G8" s="1016" t="s">
        <v>47</v>
      </c>
      <c r="H8" s="1016" t="s">
        <v>48</v>
      </c>
      <c r="I8" s="1"/>
    </row>
    <row r="9" spans="1:9" x14ac:dyDescent="0.25">
      <c r="A9" s="3"/>
      <c r="B9" s="24"/>
      <c r="C9" s="1231" t="s">
        <v>49</v>
      </c>
      <c r="D9" s="1232"/>
      <c r="E9" s="1232"/>
      <c r="F9" s="1232"/>
      <c r="G9" s="1232"/>
      <c r="H9" s="1233"/>
      <c r="I9" s="1"/>
    </row>
    <row r="10" spans="1:9" x14ac:dyDescent="0.25">
      <c r="A10" s="3"/>
      <c r="B10" s="15">
        <v>1</v>
      </c>
      <c r="C10" s="25" t="s">
        <v>50</v>
      </c>
      <c r="D10" s="1009">
        <v>32908461.2842349</v>
      </c>
      <c r="E10" s="1009"/>
      <c r="F10" s="1009">
        <v>33829024.623856403</v>
      </c>
      <c r="G10" s="1009"/>
      <c r="H10" s="1009"/>
      <c r="I10" s="1"/>
    </row>
    <row r="11" spans="1:9" x14ac:dyDescent="0.25">
      <c r="A11" s="3"/>
      <c r="B11" s="15">
        <v>2</v>
      </c>
      <c r="C11" s="25" t="s">
        <v>51</v>
      </c>
      <c r="D11" s="1009">
        <v>40723123.336653903</v>
      </c>
      <c r="E11" s="1009"/>
      <c r="F11" s="1009">
        <v>41224176.100690201</v>
      </c>
      <c r="G11" s="1009"/>
      <c r="H11" s="1009"/>
      <c r="I11" s="1"/>
    </row>
    <row r="12" spans="1:9" x14ac:dyDescent="0.25">
      <c r="A12" s="3"/>
      <c r="B12" s="15">
        <v>3</v>
      </c>
      <c r="C12" s="25" t="s">
        <v>52</v>
      </c>
      <c r="D12" s="1009">
        <v>41086561.429690301</v>
      </c>
      <c r="E12" s="1009"/>
      <c r="F12" s="1009">
        <v>41520276.528988294</v>
      </c>
      <c r="G12" s="1009"/>
      <c r="H12" s="1009"/>
      <c r="I12" s="1"/>
    </row>
    <row r="13" spans="1:9" x14ac:dyDescent="0.25">
      <c r="A13" s="3"/>
      <c r="B13" s="26"/>
      <c r="C13" s="1228" t="s">
        <v>53</v>
      </c>
      <c r="D13" s="1229"/>
      <c r="E13" s="1229"/>
      <c r="F13" s="1229"/>
      <c r="G13" s="1229"/>
      <c r="H13" s="1230"/>
      <c r="I13" s="1"/>
    </row>
    <row r="14" spans="1:9" x14ac:dyDescent="0.25">
      <c r="A14" s="3"/>
      <c r="B14" s="15">
        <v>4</v>
      </c>
      <c r="C14" s="25" t="s">
        <v>4</v>
      </c>
      <c r="D14" s="1009">
        <v>250883470.877621</v>
      </c>
      <c r="E14" s="1009"/>
      <c r="F14" s="1009">
        <v>255370197.266936</v>
      </c>
      <c r="G14" s="1009"/>
      <c r="H14" s="1009"/>
      <c r="I14" s="1"/>
    </row>
    <row r="15" spans="1:9" ht="15" customHeight="1" x14ac:dyDescent="0.25">
      <c r="A15" s="3"/>
      <c r="B15" s="26"/>
      <c r="C15" s="1234" t="s">
        <v>54</v>
      </c>
      <c r="D15" s="1235"/>
      <c r="E15" s="1235"/>
      <c r="F15" s="1235"/>
      <c r="G15" s="1235"/>
      <c r="H15" s="1236"/>
      <c r="I15" s="1"/>
    </row>
    <row r="16" spans="1:9" x14ac:dyDescent="0.25">
      <c r="A16" s="3"/>
      <c r="B16" s="15">
        <v>5</v>
      </c>
      <c r="C16" s="25" t="s">
        <v>55</v>
      </c>
      <c r="D16" s="1020">
        <v>0.13120000000000001</v>
      </c>
      <c r="E16" s="1009"/>
      <c r="F16" s="1020">
        <v>0.132471014085183</v>
      </c>
      <c r="G16" s="1009"/>
      <c r="H16" s="1009"/>
      <c r="I16" s="1"/>
    </row>
    <row r="17" spans="1:9" x14ac:dyDescent="0.25">
      <c r="A17" s="3"/>
      <c r="B17" s="15">
        <v>6</v>
      </c>
      <c r="C17" s="25" t="s">
        <v>56</v>
      </c>
      <c r="D17" s="1020">
        <v>0.1623</v>
      </c>
      <c r="E17" s="1009"/>
      <c r="F17" s="1020">
        <v>0.161429673885231</v>
      </c>
      <c r="G17" s="1009"/>
      <c r="H17" s="1009"/>
      <c r="I17" s="1"/>
    </row>
    <row r="18" spans="1:9" x14ac:dyDescent="0.25">
      <c r="A18" s="3"/>
      <c r="B18" s="15">
        <v>7</v>
      </c>
      <c r="C18" s="25" t="s">
        <v>57</v>
      </c>
      <c r="D18" s="1020">
        <v>0.1638</v>
      </c>
      <c r="E18" s="1009"/>
      <c r="F18" s="1020">
        <v>0.162589172997128</v>
      </c>
      <c r="G18" s="1009"/>
      <c r="H18" s="1009"/>
      <c r="I18" s="1"/>
    </row>
    <row r="19" spans="1:9" ht="29.1" customHeight="1" x14ac:dyDescent="0.25">
      <c r="A19" s="3"/>
      <c r="B19" s="26"/>
      <c r="C19" s="1237" t="s">
        <v>58</v>
      </c>
      <c r="D19" s="1238"/>
      <c r="E19" s="1238"/>
      <c r="F19" s="1238"/>
      <c r="G19" s="1238"/>
      <c r="H19" s="1239"/>
      <c r="I19" s="1"/>
    </row>
    <row r="20" spans="1:9" ht="30" x14ac:dyDescent="0.25">
      <c r="A20" s="3"/>
      <c r="B20" s="15" t="s">
        <v>59</v>
      </c>
      <c r="C20" s="42" t="s">
        <v>60</v>
      </c>
      <c r="D20" s="1020">
        <v>2.4E-2</v>
      </c>
      <c r="E20" s="1009"/>
      <c r="F20" s="1020">
        <v>2.4E-2</v>
      </c>
      <c r="G20" s="1009"/>
      <c r="H20" s="1009"/>
      <c r="I20" s="1"/>
    </row>
    <row r="21" spans="1:9" x14ac:dyDescent="0.25">
      <c r="A21" s="3"/>
      <c r="B21" s="15" t="s">
        <v>61</v>
      </c>
      <c r="C21" s="42" t="s">
        <v>62</v>
      </c>
      <c r="D21" s="1020">
        <v>1.8000000000000002E-2</v>
      </c>
      <c r="E21" s="1009"/>
      <c r="F21" s="1020">
        <v>1.8000000000000002E-2</v>
      </c>
      <c r="G21" s="1009"/>
      <c r="H21" s="1009"/>
      <c r="I21" s="1"/>
    </row>
    <row r="22" spans="1:9" x14ac:dyDescent="0.25">
      <c r="A22" s="3"/>
      <c r="B22" s="15" t="s">
        <v>63</v>
      </c>
      <c r="C22" s="42" t="s">
        <v>64</v>
      </c>
      <c r="D22" s="1020">
        <v>2.4E-2</v>
      </c>
      <c r="E22" s="1009"/>
      <c r="F22" s="1020">
        <v>2.4E-2</v>
      </c>
      <c r="G22" s="1009"/>
      <c r="H22" s="1009"/>
      <c r="I22" s="1"/>
    </row>
    <row r="23" spans="1:9" ht="30" x14ac:dyDescent="0.25">
      <c r="A23" s="3"/>
      <c r="B23" s="15" t="s">
        <v>65</v>
      </c>
      <c r="C23" s="42" t="s">
        <v>66</v>
      </c>
      <c r="D23" s="1020">
        <v>0.104</v>
      </c>
      <c r="E23" s="1009"/>
      <c r="F23" s="1020">
        <v>0.104</v>
      </c>
      <c r="G23" s="1009"/>
      <c r="H23" s="1009"/>
      <c r="I23" s="1"/>
    </row>
    <row r="24" spans="1:9" ht="28.9" customHeight="1" x14ac:dyDescent="0.25">
      <c r="A24" s="3"/>
      <c r="B24" s="26"/>
      <c r="C24" s="1237" t="s">
        <v>67</v>
      </c>
      <c r="D24" s="1238"/>
      <c r="E24" s="1238"/>
      <c r="F24" s="1238"/>
      <c r="G24" s="1238"/>
      <c r="H24" s="1239"/>
      <c r="I24" s="1"/>
    </row>
    <row r="25" spans="1:9" x14ac:dyDescent="0.25">
      <c r="A25" s="3"/>
      <c r="B25" s="15">
        <v>8</v>
      </c>
      <c r="C25" s="25" t="s">
        <v>68</v>
      </c>
      <c r="D25" s="1020">
        <v>2.5000000000000001E-2</v>
      </c>
      <c r="E25" s="1009"/>
      <c r="F25" s="1020">
        <v>2.5000000000000001E-2</v>
      </c>
      <c r="G25" s="1009"/>
      <c r="H25" s="1009"/>
      <c r="I25" s="1"/>
    </row>
    <row r="26" spans="1:9" ht="30" x14ac:dyDescent="0.25">
      <c r="A26" s="3"/>
      <c r="B26" s="15" t="s">
        <v>18</v>
      </c>
      <c r="C26" s="25" t="s">
        <v>69</v>
      </c>
      <c r="D26" s="1020">
        <v>0</v>
      </c>
      <c r="E26" s="1009"/>
      <c r="F26" s="1020">
        <v>0</v>
      </c>
      <c r="G26" s="1009"/>
      <c r="H26" s="1009"/>
      <c r="I26" s="1"/>
    </row>
    <row r="27" spans="1:9" ht="30" x14ac:dyDescent="0.25">
      <c r="A27" s="3"/>
      <c r="B27" s="15">
        <v>9</v>
      </c>
      <c r="C27" s="25" t="s">
        <v>70</v>
      </c>
      <c r="D27" s="1020">
        <v>4.8998721035163244E-3</v>
      </c>
      <c r="E27" s="1009"/>
      <c r="F27" s="1020">
        <v>4.9490123748046023E-3</v>
      </c>
      <c r="G27" s="1009"/>
      <c r="H27" s="1009"/>
      <c r="I27" s="1"/>
    </row>
    <row r="28" spans="1:9" x14ac:dyDescent="0.25">
      <c r="A28" s="3"/>
      <c r="B28" s="15" t="s">
        <v>71</v>
      </c>
      <c r="C28" s="25" t="s">
        <v>72</v>
      </c>
      <c r="D28" s="1020">
        <v>0</v>
      </c>
      <c r="E28" s="1009"/>
      <c r="F28" s="1020">
        <v>0</v>
      </c>
      <c r="G28" s="1009"/>
      <c r="H28" s="1009"/>
      <c r="I28" s="1"/>
    </row>
    <row r="29" spans="1:9" ht="30" x14ac:dyDescent="0.25">
      <c r="A29" s="3"/>
      <c r="B29" s="15">
        <v>10</v>
      </c>
      <c r="C29" s="25" t="s">
        <v>73</v>
      </c>
      <c r="D29" s="1020">
        <v>0</v>
      </c>
      <c r="E29" s="1009"/>
      <c r="F29" s="1020">
        <v>0</v>
      </c>
      <c r="G29" s="1009"/>
      <c r="H29" s="1009"/>
      <c r="I29" s="1"/>
    </row>
    <row r="30" spans="1:9" x14ac:dyDescent="0.25">
      <c r="A30" s="3"/>
      <c r="B30" s="15" t="s">
        <v>74</v>
      </c>
      <c r="C30" s="33" t="s">
        <v>75</v>
      </c>
      <c r="D30" s="1020">
        <v>0</v>
      </c>
      <c r="E30" s="1009"/>
      <c r="F30" s="1020">
        <v>0</v>
      </c>
      <c r="G30" s="1009"/>
      <c r="H30" s="1009"/>
      <c r="I30" s="1"/>
    </row>
    <row r="31" spans="1:9" x14ac:dyDescent="0.25">
      <c r="A31" s="3"/>
      <c r="B31" s="15">
        <v>11</v>
      </c>
      <c r="C31" s="25" t="s">
        <v>76</v>
      </c>
      <c r="D31" s="1020">
        <v>0</v>
      </c>
      <c r="E31" s="1009"/>
      <c r="F31" s="1020">
        <v>0</v>
      </c>
      <c r="G31" s="1009"/>
      <c r="H31" s="1009"/>
      <c r="I31" s="1"/>
    </row>
    <row r="32" spans="1:9" x14ac:dyDescent="0.25">
      <c r="A32" s="3"/>
      <c r="B32" s="15" t="s">
        <v>77</v>
      </c>
      <c r="C32" s="25" t="s">
        <v>78</v>
      </c>
      <c r="D32" s="1020">
        <v>0.13394901237480461</v>
      </c>
      <c r="E32" s="1009"/>
      <c r="F32" s="1020">
        <v>0.13394901237480461</v>
      </c>
      <c r="G32" s="1009"/>
      <c r="H32" s="1009"/>
      <c r="I32" s="1"/>
    </row>
    <row r="33" spans="1:9" ht="14.65" customHeight="1" x14ac:dyDescent="0.25">
      <c r="A33" s="3"/>
      <c r="B33" s="15">
        <v>12</v>
      </c>
      <c r="C33" s="25" t="s">
        <v>79</v>
      </c>
      <c r="D33" s="1020">
        <v>3.8270432457071402E-2</v>
      </c>
      <c r="E33" s="1009"/>
      <c r="F33" s="1020">
        <v>3.9522001710378028E-2</v>
      </c>
      <c r="G33" s="1009"/>
      <c r="H33" s="1009"/>
      <c r="I33" s="1"/>
    </row>
    <row r="34" spans="1:9" x14ac:dyDescent="0.25">
      <c r="A34" s="3"/>
      <c r="B34" s="26"/>
      <c r="C34" s="1228" t="s">
        <v>80</v>
      </c>
      <c r="D34" s="1229"/>
      <c r="E34" s="1229"/>
      <c r="F34" s="1229"/>
      <c r="G34" s="1229"/>
      <c r="H34" s="1230"/>
      <c r="I34" s="1"/>
    </row>
    <row r="35" spans="1:9" x14ac:dyDescent="0.25">
      <c r="A35" s="3"/>
      <c r="B35" s="15">
        <v>13</v>
      </c>
      <c r="C35" s="27" t="s">
        <v>81</v>
      </c>
      <c r="D35" s="1009">
        <v>346449345.33974099</v>
      </c>
      <c r="E35" s="1009"/>
      <c r="F35" s="1009">
        <v>343042817.13811702</v>
      </c>
      <c r="G35" s="1009"/>
      <c r="H35" s="1009"/>
      <c r="I35" s="1"/>
    </row>
    <row r="36" spans="1:9" x14ac:dyDescent="0.25">
      <c r="A36" s="3"/>
      <c r="B36" s="32">
        <v>14</v>
      </c>
      <c r="C36" s="44" t="s">
        <v>82</v>
      </c>
      <c r="D36" s="1020">
        <v>0.11754423520910169</v>
      </c>
      <c r="E36" s="1009"/>
      <c r="F36" s="1020">
        <v>0.1201721010939938</v>
      </c>
      <c r="G36" s="1009"/>
      <c r="H36" s="1009"/>
      <c r="I36" s="1"/>
    </row>
    <row r="37" spans="1:9" x14ac:dyDescent="0.25">
      <c r="B37" s="26"/>
      <c r="C37" s="1237" t="s">
        <v>83</v>
      </c>
      <c r="D37" s="1238"/>
      <c r="E37" s="1238"/>
      <c r="F37" s="1238"/>
      <c r="G37" s="1238"/>
      <c r="H37" s="1239"/>
    </row>
    <row r="38" spans="1:9" s="31" customFormat="1" ht="30" x14ac:dyDescent="0.25">
      <c r="B38" s="46" t="s">
        <v>84</v>
      </c>
      <c r="C38" s="42" t="s">
        <v>85</v>
      </c>
      <c r="D38" s="1021">
        <v>0</v>
      </c>
      <c r="E38" s="1017"/>
      <c r="F38" s="1021">
        <v>0</v>
      </c>
      <c r="G38" s="1017"/>
      <c r="H38" s="1017"/>
    </row>
    <row r="39" spans="1:9" s="31" customFormat="1" x14ac:dyDescent="0.25">
      <c r="B39" s="46" t="s">
        <v>86</v>
      </c>
      <c r="C39" s="42" t="s">
        <v>62</v>
      </c>
      <c r="D39" s="1021">
        <v>0</v>
      </c>
      <c r="E39" s="1017"/>
      <c r="F39" s="1021">
        <v>0</v>
      </c>
      <c r="G39" s="1017"/>
      <c r="H39" s="1017"/>
    </row>
    <row r="40" spans="1:9" s="31" customFormat="1" ht="30" x14ac:dyDescent="0.25">
      <c r="B40" s="46" t="s">
        <v>87</v>
      </c>
      <c r="C40" s="42" t="s">
        <v>88</v>
      </c>
      <c r="D40" s="1021">
        <v>0.03</v>
      </c>
      <c r="E40" s="1017"/>
      <c r="F40" s="1021">
        <v>0.03</v>
      </c>
      <c r="G40" s="1017"/>
      <c r="H40" s="1017"/>
    </row>
    <row r="41" spans="1:9" s="31" customFormat="1" x14ac:dyDescent="0.25">
      <c r="B41" s="26"/>
      <c r="C41" s="1237" t="s">
        <v>89</v>
      </c>
      <c r="D41" s="1238"/>
      <c r="E41" s="1238"/>
      <c r="F41" s="1238"/>
      <c r="G41" s="1238"/>
      <c r="H41" s="1239"/>
    </row>
    <row r="42" spans="1:9" s="31" customFormat="1" x14ac:dyDescent="0.25">
      <c r="B42" s="46" t="s">
        <v>90</v>
      </c>
      <c r="C42" s="43" t="s">
        <v>91</v>
      </c>
      <c r="D42" s="1021">
        <v>0</v>
      </c>
      <c r="E42" s="1017"/>
      <c r="F42" s="1021">
        <v>0</v>
      </c>
      <c r="G42" s="1017"/>
      <c r="H42" s="1017"/>
    </row>
    <row r="43" spans="1:9" s="31" customFormat="1" x14ac:dyDescent="0.25">
      <c r="B43" s="46" t="s">
        <v>92</v>
      </c>
      <c r="C43" s="43" t="s">
        <v>93</v>
      </c>
      <c r="D43" s="1021">
        <v>0.03</v>
      </c>
      <c r="E43" s="1017"/>
      <c r="F43" s="1021">
        <v>0.03</v>
      </c>
      <c r="G43" s="1017"/>
      <c r="H43" s="1017"/>
    </row>
    <row r="44" spans="1:9" x14ac:dyDescent="0.25">
      <c r="A44" s="3"/>
      <c r="B44" s="26"/>
      <c r="C44" s="1228" t="s">
        <v>94</v>
      </c>
      <c r="D44" s="1229"/>
      <c r="E44" s="1229"/>
      <c r="F44" s="1229"/>
      <c r="G44" s="1229"/>
      <c r="H44" s="1230"/>
      <c r="I44" s="1"/>
    </row>
    <row r="45" spans="1:9" x14ac:dyDescent="0.25">
      <c r="A45" s="3"/>
      <c r="B45" s="15">
        <v>15</v>
      </c>
      <c r="C45" s="27" t="s">
        <v>95</v>
      </c>
      <c r="D45" s="1018">
        <v>87459021.392536908</v>
      </c>
      <c r="E45" s="1009"/>
      <c r="F45" s="1018">
        <v>81828234.222247839</v>
      </c>
      <c r="G45" s="1009"/>
      <c r="H45" s="1009"/>
      <c r="I45" s="1"/>
    </row>
    <row r="46" spans="1:9" x14ac:dyDescent="0.25">
      <c r="A46" s="3"/>
      <c r="B46" s="32" t="s">
        <v>96</v>
      </c>
      <c r="C46" s="35" t="s">
        <v>97</v>
      </c>
      <c r="D46" s="1018">
        <v>55535174.740746617</v>
      </c>
      <c r="E46" s="1009"/>
      <c r="F46" s="1018">
        <v>52412640.816532806</v>
      </c>
      <c r="G46" s="1009"/>
      <c r="H46" s="1009"/>
      <c r="I46" s="1"/>
    </row>
    <row r="47" spans="1:9" x14ac:dyDescent="0.25">
      <c r="A47" s="3"/>
      <c r="B47" s="32" t="s">
        <v>98</v>
      </c>
      <c r="C47" s="35" t="s">
        <v>99</v>
      </c>
      <c r="D47" s="1018">
        <v>16282536.933849832</v>
      </c>
      <c r="E47" s="1009"/>
      <c r="F47" s="1018">
        <v>14363016.356423449</v>
      </c>
      <c r="G47" s="1009"/>
      <c r="H47" s="1009"/>
      <c r="I47" s="1"/>
    </row>
    <row r="48" spans="1:9" ht="39" customHeight="1" x14ac:dyDescent="0.25">
      <c r="A48" s="3"/>
      <c r="B48" s="15">
        <v>16</v>
      </c>
      <c r="C48" s="27" t="s">
        <v>100</v>
      </c>
      <c r="D48" s="1018">
        <v>38076995.437230647</v>
      </c>
      <c r="E48" s="1009"/>
      <c r="F48" s="1018">
        <v>37649297.509102702</v>
      </c>
      <c r="G48" s="1009"/>
      <c r="H48" s="1009"/>
      <c r="I48" s="1"/>
    </row>
    <row r="49" spans="1:9" x14ac:dyDescent="0.25">
      <c r="A49" s="3"/>
      <c r="B49" s="15">
        <v>17</v>
      </c>
      <c r="C49" s="27" t="s">
        <v>101</v>
      </c>
      <c r="D49" s="988">
        <v>2.3208723507056015</v>
      </c>
      <c r="E49" s="1009"/>
      <c r="F49" s="988">
        <v>2.2054515371611267</v>
      </c>
      <c r="G49" s="1009"/>
      <c r="H49" s="1009"/>
      <c r="I49" s="1"/>
    </row>
    <row r="50" spans="1:9" x14ac:dyDescent="0.25">
      <c r="A50" s="3"/>
      <c r="B50" s="26"/>
      <c r="C50" s="1228" t="s">
        <v>102</v>
      </c>
      <c r="D50" s="1229"/>
      <c r="E50" s="1229"/>
      <c r="F50" s="1229"/>
      <c r="G50" s="1229"/>
      <c r="H50" s="1230"/>
      <c r="I50" s="1"/>
    </row>
    <row r="51" spans="1:9" x14ac:dyDescent="0.25">
      <c r="A51" s="3"/>
      <c r="B51" s="15">
        <v>18</v>
      </c>
      <c r="C51" s="27" t="s">
        <v>103</v>
      </c>
      <c r="D51" s="1009">
        <v>237544238.661935</v>
      </c>
      <c r="E51" s="1009"/>
      <c r="F51" s="1018">
        <v>225401926.92984211</v>
      </c>
      <c r="G51" s="1009"/>
      <c r="H51" s="1009"/>
      <c r="I51" s="1"/>
    </row>
    <row r="52" spans="1:9" x14ac:dyDescent="0.25">
      <c r="A52" s="3"/>
      <c r="B52" s="15">
        <v>19</v>
      </c>
      <c r="C52" s="16" t="s">
        <v>104</v>
      </c>
      <c r="D52" s="1009">
        <v>169271781.54503298</v>
      </c>
      <c r="E52" s="1009"/>
      <c r="F52" s="1018">
        <v>157432557.14165917</v>
      </c>
      <c r="G52" s="1009"/>
      <c r="H52" s="1009"/>
      <c r="I52" s="1"/>
    </row>
    <row r="53" spans="1:9" x14ac:dyDescent="0.25">
      <c r="A53" s="3"/>
      <c r="B53" s="15">
        <v>20</v>
      </c>
      <c r="C53" s="27" t="s">
        <v>105</v>
      </c>
      <c r="D53" s="988">
        <v>1.4033304103834858</v>
      </c>
      <c r="E53" s="1009"/>
      <c r="F53" s="988">
        <v>1.4317364274723905</v>
      </c>
      <c r="G53" s="1009"/>
      <c r="H53" s="1009"/>
      <c r="I53" s="1"/>
    </row>
    <row r="54" spans="1:9" x14ac:dyDescent="0.25">
      <c r="A54" s="3"/>
      <c r="B54" s="1"/>
      <c r="C54" s="1"/>
      <c r="D54" s="1015"/>
      <c r="E54" s="1015"/>
      <c r="F54" s="1030"/>
      <c r="G54" s="1015"/>
      <c r="H54" s="1015"/>
      <c r="I54" s="1"/>
    </row>
    <row r="55" spans="1:9" x14ac:dyDescent="0.25">
      <c r="A55" s="3"/>
      <c r="B55" s="1"/>
      <c r="C55" s="1"/>
      <c r="D55" s="1015"/>
      <c r="E55" s="1015"/>
      <c r="F55" s="1030"/>
      <c r="G55" s="1015"/>
      <c r="H55" s="1015"/>
      <c r="I55" s="1"/>
    </row>
    <row r="56" spans="1:9" x14ac:dyDescent="0.25">
      <c r="A56" s="3"/>
      <c r="B56" s="1"/>
      <c r="C56" s="1"/>
      <c r="D56" s="1015"/>
      <c r="E56" s="1015"/>
      <c r="F56" s="1030"/>
      <c r="G56" s="1015"/>
      <c r="H56" s="1015"/>
      <c r="I56" s="1"/>
    </row>
    <row r="57" spans="1:9" x14ac:dyDescent="0.25">
      <c r="A57" s="3"/>
      <c r="B57" s="1"/>
      <c r="C57" s="1"/>
      <c r="D57" s="1015"/>
      <c r="E57" s="1015"/>
      <c r="F57" s="1030"/>
      <c r="G57" s="1015"/>
      <c r="H57" s="1015"/>
      <c r="I57" s="1"/>
    </row>
    <row r="58" spans="1:9" x14ac:dyDescent="0.25">
      <c r="A58" s="3"/>
      <c r="B58" s="1"/>
      <c r="C58" s="1"/>
      <c r="D58" s="1015"/>
      <c r="E58" s="1015"/>
      <c r="F58" s="1030"/>
      <c r="G58" s="1015"/>
      <c r="H58" s="1015"/>
      <c r="I58" s="1"/>
    </row>
    <row r="59" spans="1:9" x14ac:dyDescent="0.25">
      <c r="A59" s="3"/>
      <c r="B59" s="1"/>
      <c r="C59" s="1"/>
      <c r="D59" s="1015"/>
      <c r="E59" s="1015"/>
      <c r="F59" s="1030"/>
      <c r="G59" s="1015"/>
      <c r="H59" s="1015"/>
      <c r="I59" s="1"/>
    </row>
    <row r="60" spans="1:9" x14ac:dyDescent="0.25">
      <c r="A60" s="3"/>
      <c r="B60" s="1"/>
      <c r="C60" s="1"/>
      <c r="D60" s="1015"/>
      <c r="E60" s="1015"/>
      <c r="F60" s="1030"/>
      <c r="G60" s="1015"/>
      <c r="H60" s="1015"/>
      <c r="I60" s="1"/>
    </row>
    <row r="61" spans="1:9" x14ac:dyDescent="0.25">
      <c r="A61" s="3"/>
      <c r="B61" s="1"/>
      <c r="C61" s="1"/>
      <c r="D61" s="1015"/>
      <c r="E61" s="1015"/>
      <c r="F61" s="1030"/>
      <c r="G61" s="1015"/>
      <c r="H61" s="1015"/>
      <c r="I61" s="1"/>
    </row>
    <row r="62" spans="1:9" x14ac:dyDescent="0.25">
      <c r="A62" s="3"/>
      <c r="B62" s="1"/>
      <c r="C62" s="1"/>
      <c r="D62" s="1015"/>
      <c r="E62" s="1015"/>
      <c r="F62" s="1030"/>
      <c r="G62" s="1015"/>
      <c r="H62" s="1015"/>
      <c r="I62" s="1"/>
    </row>
    <row r="63" spans="1:9" x14ac:dyDescent="0.25">
      <c r="A63" s="3"/>
      <c r="B63" s="1"/>
      <c r="C63" s="1"/>
      <c r="D63" s="1015"/>
      <c r="E63" s="1015"/>
      <c r="F63" s="1030"/>
      <c r="G63" s="1015"/>
      <c r="H63" s="1015"/>
      <c r="I63" s="1"/>
    </row>
    <row r="64" spans="1:9" x14ac:dyDescent="0.25">
      <c r="A64" s="3"/>
      <c r="B64" s="1"/>
      <c r="C64" s="1"/>
      <c r="D64" s="1015"/>
      <c r="E64" s="1015"/>
      <c r="F64" s="1030"/>
      <c r="G64" s="1015"/>
      <c r="H64" s="1015"/>
      <c r="I64" s="1"/>
    </row>
    <row r="65" spans="1:9" x14ac:dyDescent="0.25">
      <c r="A65" s="3"/>
      <c r="B65" s="1"/>
      <c r="C65" s="1"/>
      <c r="D65" s="1015"/>
      <c r="E65" s="1015"/>
      <c r="F65" s="1030"/>
      <c r="G65" s="1015"/>
      <c r="H65" s="1015"/>
      <c r="I65" s="1"/>
    </row>
    <row r="66" spans="1:9" x14ac:dyDescent="0.25">
      <c r="A66" s="3"/>
      <c r="B66" s="1"/>
      <c r="C66" s="1"/>
      <c r="D66" s="1015"/>
      <c r="E66" s="1015"/>
      <c r="F66" s="1030"/>
      <c r="G66" s="1015"/>
      <c r="H66" s="1015"/>
      <c r="I66" s="1"/>
    </row>
    <row r="67" spans="1:9" x14ac:dyDescent="0.25">
      <c r="A67" s="3"/>
      <c r="B67" s="1"/>
      <c r="C67" s="1"/>
      <c r="D67" s="1015"/>
      <c r="E67" s="1015"/>
      <c r="F67" s="1030"/>
      <c r="G67" s="1015"/>
      <c r="H67" s="1015"/>
      <c r="I67" s="1"/>
    </row>
    <row r="68" spans="1:9" x14ac:dyDescent="0.25">
      <c r="A68" s="3"/>
      <c r="B68" s="1"/>
      <c r="C68" s="1"/>
      <c r="D68" s="1015"/>
      <c r="E68" s="1015"/>
      <c r="F68" s="1030"/>
      <c r="G68" s="1015"/>
      <c r="H68" s="1015"/>
      <c r="I68" s="1"/>
    </row>
    <row r="69" spans="1:9" x14ac:dyDescent="0.25">
      <c r="A69" s="3"/>
      <c r="B69" s="1"/>
      <c r="C69" s="1"/>
      <c r="D69" s="1015"/>
      <c r="E69" s="1015"/>
      <c r="F69" s="1030"/>
      <c r="G69" s="1015"/>
      <c r="H69" s="1015"/>
      <c r="I69" s="1"/>
    </row>
    <row r="70" spans="1:9" x14ac:dyDescent="0.25">
      <c r="A70" s="3"/>
      <c r="B70" s="1"/>
      <c r="C70" s="1"/>
      <c r="D70" s="1015"/>
      <c r="E70" s="1015"/>
      <c r="F70" s="1030"/>
      <c r="G70" s="1015"/>
      <c r="H70" s="1015"/>
      <c r="I70" s="1"/>
    </row>
    <row r="71" spans="1:9" x14ac:dyDescent="0.25">
      <c r="A71" s="3"/>
      <c r="B71" s="1"/>
      <c r="C71" s="1"/>
      <c r="D71" s="1015"/>
      <c r="E71" s="1015"/>
      <c r="F71" s="1030"/>
      <c r="G71" s="1015"/>
      <c r="H71" s="1015"/>
      <c r="I71" s="1"/>
    </row>
    <row r="72" spans="1:9" x14ac:dyDescent="0.25">
      <c r="A72" s="3"/>
      <c r="B72" s="1"/>
      <c r="C72" s="1"/>
      <c r="D72" s="1015"/>
      <c r="E72" s="1015"/>
      <c r="F72" s="1030"/>
      <c r="G72" s="1015"/>
      <c r="H72" s="1015"/>
      <c r="I72" s="1"/>
    </row>
    <row r="73" spans="1:9" x14ac:dyDescent="0.25">
      <c r="A73" s="3"/>
      <c r="B73" s="1"/>
      <c r="C73" s="1"/>
      <c r="D73" s="1015"/>
      <c r="E73" s="1015"/>
      <c r="F73" s="1030"/>
      <c r="G73" s="1015"/>
      <c r="H73" s="1015"/>
      <c r="I73" s="1"/>
    </row>
    <row r="74" spans="1:9" x14ac:dyDescent="0.25">
      <c r="A74" s="3"/>
      <c r="B74" s="1"/>
      <c r="C74" s="1"/>
      <c r="D74" s="1015"/>
      <c r="E74" s="1015"/>
      <c r="F74" s="1030"/>
      <c r="G74" s="1015"/>
      <c r="H74" s="1015"/>
      <c r="I74" s="1"/>
    </row>
    <row r="75" spans="1:9" x14ac:dyDescent="0.25">
      <c r="A75" s="3"/>
      <c r="B75" s="1"/>
      <c r="C75" s="1"/>
      <c r="D75" s="1015"/>
      <c r="E75" s="1015"/>
      <c r="F75" s="1030"/>
      <c r="G75" s="1015"/>
      <c r="H75" s="1015"/>
      <c r="I75" s="1"/>
    </row>
    <row r="76" spans="1:9" x14ac:dyDescent="0.25">
      <c r="A76" s="3"/>
      <c r="B76" s="1"/>
      <c r="C76" s="1"/>
      <c r="D76" s="1015"/>
      <c r="E76" s="1015"/>
      <c r="F76" s="1030"/>
      <c r="G76" s="1015"/>
      <c r="H76" s="1015"/>
      <c r="I76" s="1"/>
    </row>
    <row r="77" spans="1:9" x14ac:dyDescent="0.25">
      <c r="A77" s="3"/>
      <c r="B77" s="1"/>
      <c r="C77" s="1"/>
      <c r="D77" s="1015"/>
      <c r="E77" s="1015"/>
      <c r="F77" s="1030"/>
      <c r="G77" s="1015"/>
      <c r="H77" s="1015"/>
      <c r="I77" s="1"/>
    </row>
    <row r="78" spans="1:9" x14ac:dyDescent="0.25">
      <c r="A78" s="3"/>
      <c r="B78" s="1"/>
      <c r="C78" s="1"/>
      <c r="D78" s="1015"/>
      <c r="E78" s="1015"/>
      <c r="F78" s="1030"/>
      <c r="G78" s="1015"/>
      <c r="H78" s="1015"/>
      <c r="I78" s="1"/>
    </row>
    <row r="79" spans="1:9" x14ac:dyDescent="0.25">
      <c r="A79" s="3"/>
      <c r="B79" s="1"/>
      <c r="C79" s="1"/>
      <c r="D79" s="1015"/>
      <c r="E79" s="1015"/>
      <c r="F79" s="1030"/>
      <c r="G79" s="1015"/>
      <c r="H79" s="1015"/>
      <c r="I79" s="1"/>
    </row>
    <row r="80" spans="1:9" x14ac:dyDescent="0.25">
      <c r="A80" s="3"/>
      <c r="B80" s="1"/>
      <c r="C80" s="1"/>
      <c r="D80" s="1015"/>
      <c r="E80" s="1015"/>
      <c r="F80" s="1030"/>
      <c r="G80" s="1015"/>
      <c r="H80" s="1015"/>
      <c r="I80" s="1"/>
    </row>
    <row r="81" spans="1:9" x14ac:dyDescent="0.25">
      <c r="A81" s="3"/>
      <c r="B81" s="1"/>
      <c r="C81" s="1"/>
      <c r="D81" s="1015"/>
      <c r="E81" s="1015"/>
      <c r="F81" s="1030"/>
      <c r="G81" s="1015"/>
      <c r="H81" s="1015"/>
      <c r="I81" s="1"/>
    </row>
    <row r="82" spans="1:9" x14ac:dyDescent="0.25">
      <c r="A82" s="3"/>
      <c r="B82" s="1"/>
      <c r="C82" s="1"/>
      <c r="D82" s="1015"/>
      <c r="E82" s="1015"/>
      <c r="F82" s="1030"/>
      <c r="G82" s="1015"/>
      <c r="H82" s="1015"/>
      <c r="I82" s="1"/>
    </row>
    <row r="83" spans="1:9" x14ac:dyDescent="0.25">
      <c r="A83" s="3"/>
      <c r="B83" s="1"/>
      <c r="C83" s="1"/>
      <c r="D83" s="1015"/>
      <c r="E83" s="1015"/>
      <c r="F83" s="1030"/>
      <c r="G83" s="1015"/>
      <c r="H83" s="1015"/>
      <c r="I83" s="1"/>
    </row>
    <row r="84" spans="1:9" x14ac:dyDescent="0.25">
      <c r="A84" s="3"/>
      <c r="B84" s="1"/>
      <c r="C84" s="1"/>
      <c r="D84" s="1015"/>
      <c r="E84" s="1015"/>
      <c r="F84" s="1030"/>
      <c r="G84" s="1015"/>
      <c r="H84" s="1015"/>
      <c r="I84" s="1"/>
    </row>
    <row r="85" spans="1:9" x14ac:dyDescent="0.25">
      <c r="A85" s="3"/>
      <c r="B85" s="1"/>
      <c r="C85" s="1"/>
      <c r="D85" s="1015"/>
      <c r="E85" s="1015"/>
      <c r="F85" s="1030"/>
      <c r="G85" s="1015"/>
      <c r="H85" s="1015"/>
      <c r="I85" s="1"/>
    </row>
    <row r="86" spans="1:9" x14ac:dyDescent="0.25">
      <c r="A86" s="3"/>
      <c r="B86" s="1"/>
      <c r="C86" s="1"/>
      <c r="D86" s="1015"/>
      <c r="E86" s="1015"/>
      <c r="F86" s="1030"/>
      <c r="G86" s="1015"/>
      <c r="H86" s="1015"/>
      <c r="I86" s="1"/>
    </row>
    <row r="87" spans="1:9" x14ac:dyDescent="0.25">
      <c r="A87" s="3"/>
      <c r="B87" s="1"/>
      <c r="C87" s="1"/>
      <c r="D87" s="1015"/>
      <c r="E87" s="1015"/>
      <c r="F87" s="1030"/>
      <c r="G87" s="1015"/>
      <c r="H87" s="1015"/>
      <c r="I87" s="1"/>
    </row>
    <row r="88" spans="1:9" x14ac:dyDescent="0.25">
      <c r="A88" s="3"/>
      <c r="B88" s="1"/>
      <c r="C88" s="1"/>
      <c r="D88" s="1015"/>
      <c r="E88" s="1015"/>
      <c r="F88" s="1030"/>
      <c r="G88" s="1015"/>
      <c r="H88" s="1015"/>
      <c r="I88" s="1"/>
    </row>
    <row r="89" spans="1:9" x14ac:dyDescent="0.25">
      <c r="A89" s="3"/>
      <c r="B89" s="1"/>
      <c r="C89" s="1"/>
      <c r="D89" s="1015"/>
      <c r="E89" s="1015"/>
      <c r="F89" s="1030"/>
      <c r="G89" s="1015"/>
      <c r="H89" s="1015"/>
      <c r="I89" s="1"/>
    </row>
    <row r="90" spans="1:9" x14ac:dyDescent="0.25">
      <c r="A90" s="3"/>
      <c r="B90" s="1"/>
      <c r="C90" s="1"/>
      <c r="D90" s="1015"/>
      <c r="E90" s="1015"/>
      <c r="F90" s="1030"/>
      <c r="G90" s="1015"/>
      <c r="H90" s="1015"/>
      <c r="I90" s="1"/>
    </row>
    <row r="91" spans="1:9" x14ac:dyDescent="0.25">
      <c r="A91" s="3"/>
      <c r="B91" s="1"/>
      <c r="C91" s="1"/>
      <c r="D91" s="1015"/>
      <c r="E91" s="1015"/>
      <c r="F91" s="1030"/>
      <c r="G91" s="1015"/>
      <c r="H91" s="1015"/>
      <c r="I91" s="1"/>
    </row>
    <row r="92" spans="1:9" x14ac:dyDescent="0.25">
      <c r="A92" s="3"/>
      <c r="B92" s="1"/>
      <c r="C92" s="1"/>
      <c r="D92" s="1015"/>
      <c r="E92" s="1015"/>
      <c r="F92" s="1030"/>
      <c r="G92" s="1015"/>
      <c r="H92" s="1015"/>
      <c r="I92" s="1"/>
    </row>
    <row r="93" spans="1:9" x14ac:dyDescent="0.25">
      <c r="A93" s="3"/>
      <c r="B93" s="1"/>
      <c r="C93" s="1"/>
      <c r="D93" s="1015"/>
      <c r="E93" s="1015"/>
      <c r="F93" s="1030"/>
      <c r="G93" s="1015"/>
      <c r="H93" s="1015"/>
      <c r="I93" s="1"/>
    </row>
    <row r="94" spans="1:9" x14ac:dyDescent="0.25">
      <c r="A94" s="3"/>
      <c r="B94" s="1"/>
      <c r="C94" s="1"/>
      <c r="D94" s="1015"/>
      <c r="E94" s="1015"/>
      <c r="F94" s="1030"/>
      <c r="G94" s="1015"/>
      <c r="H94" s="1015"/>
      <c r="I94" s="1"/>
    </row>
    <row r="95" spans="1:9" x14ac:dyDescent="0.25">
      <c r="A95" s="3"/>
      <c r="B95" s="1"/>
      <c r="C95" s="1"/>
      <c r="D95" s="1015"/>
      <c r="E95" s="1015"/>
      <c r="F95" s="1030"/>
      <c r="G95" s="1015"/>
      <c r="H95" s="1015"/>
      <c r="I95" s="1"/>
    </row>
    <row r="96" spans="1:9" x14ac:dyDescent="0.25">
      <c r="A96" s="3"/>
      <c r="B96" s="1"/>
      <c r="C96" s="1"/>
      <c r="D96" s="1015"/>
      <c r="E96" s="1015"/>
      <c r="F96" s="1030"/>
      <c r="G96" s="1015"/>
      <c r="H96" s="1015"/>
      <c r="I96" s="1"/>
    </row>
    <row r="97" spans="1:9" x14ac:dyDescent="0.25">
      <c r="A97" s="3"/>
      <c r="B97" s="1"/>
      <c r="C97" s="1"/>
      <c r="D97" s="1015"/>
      <c r="E97" s="1015"/>
      <c r="F97" s="1030"/>
      <c r="G97" s="1015"/>
      <c r="H97" s="1015"/>
      <c r="I97" s="1"/>
    </row>
    <row r="98" spans="1:9" x14ac:dyDescent="0.25">
      <c r="A98" s="3"/>
      <c r="B98" s="1"/>
      <c r="C98" s="1"/>
      <c r="D98" s="1015"/>
      <c r="E98" s="1015"/>
      <c r="F98" s="1030"/>
      <c r="G98" s="1015"/>
      <c r="H98" s="1015"/>
      <c r="I98" s="1"/>
    </row>
    <row r="99" spans="1:9" x14ac:dyDescent="0.25">
      <c r="A99" s="3"/>
      <c r="B99" s="1"/>
      <c r="C99" s="1"/>
      <c r="D99" s="1015"/>
      <c r="E99" s="1015"/>
      <c r="F99" s="1030"/>
      <c r="G99" s="1015"/>
      <c r="H99" s="1015"/>
      <c r="I99" s="1"/>
    </row>
    <row r="100" spans="1:9" x14ac:dyDescent="0.25">
      <c r="A100" s="3"/>
      <c r="B100" s="1"/>
      <c r="C100" s="1"/>
      <c r="D100" s="1015"/>
      <c r="E100" s="1015"/>
      <c r="F100" s="1030"/>
      <c r="G100" s="1015"/>
      <c r="H100" s="1015"/>
      <c r="I100" s="1"/>
    </row>
    <row r="101" spans="1:9" x14ac:dyDescent="0.25">
      <c r="A101" s="3"/>
      <c r="B101" s="1"/>
      <c r="C101" s="1"/>
      <c r="D101" s="1015"/>
      <c r="E101" s="1015"/>
      <c r="F101" s="1030"/>
      <c r="G101" s="1015"/>
      <c r="H101" s="1015"/>
      <c r="I101" s="1"/>
    </row>
    <row r="102" spans="1:9" x14ac:dyDescent="0.25">
      <c r="A102" s="3"/>
      <c r="B102" s="1"/>
      <c r="C102" s="1"/>
      <c r="D102" s="1015"/>
      <c r="E102" s="1015"/>
      <c r="F102" s="1030"/>
      <c r="G102" s="1015"/>
      <c r="H102" s="1015"/>
      <c r="I102" s="1"/>
    </row>
    <row r="103" spans="1:9" x14ac:dyDescent="0.25">
      <c r="A103" s="3"/>
      <c r="B103" s="1"/>
      <c r="C103" s="1"/>
      <c r="D103" s="1015"/>
      <c r="E103" s="1015"/>
      <c r="F103" s="1030"/>
      <c r="G103" s="1015"/>
      <c r="H103" s="1015"/>
      <c r="I103" s="1"/>
    </row>
    <row r="104" spans="1:9" x14ac:dyDescent="0.25">
      <c r="A104" s="3"/>
      <c r="B104" s="1"/>
      <c r="C104" s="1"/>
      <c r="D104" s="1015"/>
      <c r="E104" s="1015"/>
      <c r="F104" s="1030"/>
      <c r="G104" s="1015"/>
      <c r="H104" s="1015"/>
      <c r="I104" s="1"/>
    </row>
    <row r="105" spans="1:9" x14ac:dyDescent="0.25">
      <c r="A105" s="3"/>
      <c r="B105" s="1"/>
      <c r="C105" s="1"/>
      <c r="D105" s="1015"/>
      <c r="E105" s="1015"/>
      <c r="F105" s="1030"/>
      <c r="G105" s="1015"/>
      <c r="H105" s="1015"/>
      <c r="I105" s="1"/>
    </row>
    <row r="106" spans="1:9" x14ac:dyDescent="0.25">
      <c r="A106" s="3"/>
      <c r="B106" s="3"/>
      <c r="C106" s="3"/>
      <c r="D106" s="1019"/>
      <c r="E106" s="1019"/>
      <c r="F106" s="1031"/>
      <c r="G106" s="1019"/>
      <c r="H106" s="1019"/>
      <c r="I106" s="3"/>
    </row>
    <row r="107" spans="1:9" x14ac:dyDescent="0.25">
      <c r="A107" s="3"/>
      <c r="B107" s="3"/>
      <c r="C107" s="3"/>
      <c r="D107" s="1019"/>
      <c r="E107" s="1019"/>
      <c r="F107" s="1031"/>
      <c r="G107" s="1019"/>
      <c r="H107" s="1019"/>
      <c r="I107" s="3"/>
    </row>
    <row r="108" spans="1:9" x14ac:dyDescent="0.25">
      <c r="A108" s="3"/>
      <c r="B108" s="3"/>
      <c r="C108" s="3"/>
      <c r="D108" s="1019"/>
      <c r="E108" s="1019"/>
      <c r="F108" s="1031"/>
      <c r="G108" s="1019"/>
      <c r="H108" s="1019"/>
      <c r="I108" s="3"/>
    </row>
    <row r="109" spans="1:9" x14ac:dyDescent="0.25">
      <c r="A109" s="3"/>
      <c r="B109" s="3"/>
      <c r="C109" s="3"/>
      <c r="D109" s="1019"/>
      <c r="E109" s="1019"/>
      <c r="F109" s="1031"/>
      <c r="G109" s="1019"/>
      <c r="H109" s="1019"/>
      <c r="I109" s="3"/>
    </row>
    <row r="110" spans="1:9" x14ac:dyDescent="0.25">
      <c r="A110" s="3"/>
      <c r="B110" s="3"/>
      <c r="C110" s="3"/>
      <c r="D110" s="1019"/>
      <c r="E110" s="1019"/>
      <c r="F110" s="1031"/>
      <c r="G110" s="1019"/>
      <c r="H110" s="1019"/>
      <c r="I110" s="3"/>
    </row>
    <row r="111" spans="1:9" x14ac:dyDescent="0.25">
      <c r="A111" s="3"/>
      <c r="B111" s="3"/>
      <c r="C111" s="3"/>
      <c r="D111" s="1019"/>
      <c r="E111" s="1019"/>
      <c r="F111" s="1031"/>
      <c r="G111" s="1019"/>
      <c r="H111" s="1019"/>
      <c r="I111" s="3"/>
    </row>
    <row r="112" spans="1:9" x14ac:dyDescent="0.25">
      <c r="A112" s="3"/>
      <c r="B112" s="3"/>
      <c r="C112" s="3"/>
      <c r="D112" s="1019"/>
      <c r="E112" s="1019"/>
      <c r="F112" s="1031"/>
      <c r="G112" s="1019"/>
      <c r="H112" s="1019"/>
      <c r="I112" s="3"/>
    </row>
    <row r="113" spans="1:9" x14ac:dyDescent="0.25">
      <c r="A113" s="3"/>
      <c r="B113" s="3"/>
      <c r="C113" s="3"/>
      <c r="D113" s="1019"/>
      <c r="E113" s="1019"/>
      <c r="F113" s="1031"/>
      <c r="G113" s="1019"/>
      <c r="H113" s="1019"/>
      <c r="I113" s="3"/>
    </row>
    <row r="114" spans="1:9" x14ac:dyDescent="0.25">
      <c r="A114" s="3"/>
      <c r="B114" s="3"/>
      <c r="C114" s="3"/>
      <c r="D114" s="1019"/>
      <c r="E114" s="1019"/>
      <c r="F114" s="1031"/>
      <c r="G114" s="1019"/>
      <c r="H114" s="1019"/>
      <c r="I114" s="3"/>
    </row>
    <row r="115" spans="1:9" x14ac:dyDescent="0.25">
      <c r="A115" s="3"/>
      <c r="B115" s="3"/>
      <c r="C115" s="3"/>
      <c r="D115" s="1019"/>
      <c r="E115" s="1019"/>
      <c r="F115" s="1031"/>
      <c r="G115" s="1019"/>
      <c r="H115" s="1019"/>
      <c r="I115" s="3"/>
    </row>
    <row r="116" spans="1:9" x14ac:dyDescent="0.25">
      <c r="A116" s="3"/>
      <c r="B116" s="3"/>
      <c r="C116" s="3"/>
      <c r="D116" s="1019"/>
      <c r="E116" s="1019"/>
      <c r="F116" s="1031"/>
      <c r="G116" s="1019"/>
      <c r="H116" s="1019"/>
      <c r="I116" s="3"/>
    </row>
    <row r="117" spans="1:9" x14ac:dyDescent="0.25">
      <c r="A117" s="3"/>
      <c r="B117" s="3"/>
      <c r="C117" s="3"/>
      <c r="D117" s="1019"/>
      <c r="E117" s="1019"/>
      <c r="F117" s="1031"/>
      <c r="G117" s="1019"/>
      <c r="H117" s="1019"/>
      <c r="I117" s="3"/>
    </row>
    <row r="118" spans="1:9" x14ac:dyDescent="0.25">
      <c r="A118" s="3"/>
      <c r="B118" s="3"/>
      <c r="C118" s="3"/>
      <c r="D118" s="1019"/>
      <c r="E118" s="1019"/>
      <c r="F118" s="1031"/>
      <c r="G118" s="1019"/>
      <c r="H118" s="1019"/>
      <c r="I118" s="3"/>
    </row>
    <row r="119" spans="1:9" x14ac:dyDescent="0.25">
      <c r="A119" s="3"/>
      <c r="B119" s="3"/>
      <c r="C119" s="3"/>
      <c r="D119" s="1019"/>
      <c r="E119" s="1019"/>
      <c r="F119" s="1031"/>
      <c r="G119" s="1019"/>
      <c r="H119" s="1019"/>
      <c r="I119" s="3"/>
    </row>
    <row r="120" spans="1:9" x14ac:dyDescent="0.25">
      <c r="A120" s="3"/>
      <c r="B120" s="3"/>
      <c r="C120" s="3"/>
      <c r="D120" s="1019"/>
      <c r="E120" s="1019"/>
      <c r="F120" s="1031"/>
      <c r="G120" s="1019"/>
      <c r="H120" s="1019"/>
      <c r="I120" s="3"/>
    </row>
    <row r="121" spans="1:9" x14ac:dyDescent="0.25">
      <c r="A121" s="3"/>
      <c r="B121" s="3"/>
      <c r="C121" s="3"/>
      <c r="D121" s="1019"/>
      <c r="E121" s="1019"/>
      <c r="F121" s="1031"/>
      <c r="G121" s="1019"/>
      <c r="H121" s="1019"/>
      <c r="I121" s="3"/>
    </row>
    <row r="122" spans="1:9" x14ac:dyDescent="0.25">
      <c r="A122" s="3"/>
      <c r="B122" s="3"/>
      <c r="C122" s="3"/>
      <c r="D122" s="1019"/>
      <c r="E122" s="1019"/>
      <c r="F122" s="1031"/>
      <c r="G122" s="1019"/>
      <c r="H122" s="1019"/>
      <c r="I122" s="3"/>
    </row>
    <row r="123" spans="1:9" x14ac:dyDescent="0.25">
      <c r="A123" s="3"/>
      <c r="B123" s="3"/>
      <c r="C123" s="3"/>
      <c r="D123" s="1019"/>
      <c r="E123" s="1019"/>
      <c r="F123" s="1031"/>
      <c r="G123" s="1019"/>
      <c r="H123" s="1019"/>
      <c r="I123" s="3"/>
    </row>
    <row r="124" spans="1:9" x14ac:dyDescent="0.25">
      <c r="A124" s="3"/>
      <c r="B124" s="3"/>
      <c r="C124" s="3"/>
      <c r="D124" s="1019"/>
      <c r="E124" s="1019"/>
      <c r="F124" s="1031"/>
      <c r="G124" s="1019"/>
      <c r="H124" s="1019"/>
      <c r="I124" s="3"/>
    </row>
    <row r="125" spans="1:9" x14ac:dyDescent="0.25">
      <c r="A125" s="3"/>
      <c r="B125" s="3"/>
      <c r="C125" s="3"/>
      <c r="D125" s="1019"/>
      <c r="E125" s="1019"/>
      <c r="F125" s="1031"/>
      <c r="G125" s="1019"/>
      <c r="H125" s="1019"/>
      <c r="I125" s="3"/>
    </row>
    <row r="126" spans="1:9" x14ac:dyDescent="0.25">
      <c r="A126" s="3"/>
      <c r="B126" s="3"/>
      <c r="C126" s="3"/>
      <c r="D126" s="1019"/>
      <c r="E126" s="1019"/>
      <c r="F126" s="1031"/>
      <c r="G126" s="1019"/>
      <c r="H126" s="1019"/>
      <c r="I126" s="3"/>
    </row>
    <row r="127" spans="1:9" x14ac:dyDescent="0.25">
      <c r="A127" s="3"/>
      <c r="B127" s="3"/>
      <c r="C127" s="3"/>
      <c r="D127" s="1019"/>
      <c r="E127" s="1019"/>
      <c r="F127" s="1031"/>
      <c r="G127" s="1019"/>
      <c r="H127" s="1019"/>
      <c r="I127" s="3"/>
    </row>
    <row r="128" spans="1:9" x14ac:dyDescent="0.25">
      <c r="A128" s="3"/>
      <c r="B128" s="3"/>
      <c r="C128" s="3"/>
      <c r="D128" s="1019"/>
      <c r="E128" s="1019"/>
      <c r="F128" s="1031"/>
      <c r="G128" s="1019"/>
      <c r="H128" s="1019"/>
      <c r="I128" s="3"/>
    </row>
    <row r="129" spans="1:9" x14ac:dyDescent="0.25">
      <c r="A129" s="3"/>
      <c r="B129" s="3"/>
      <c r="C129" s="3"/>
      <c r="D129" s="1019"/>
      <c r="E129" s="1019"/>
      <c r="F129" s="1031"/>
      <c r="G129" s="1019"/>
      <c r="H129" s="1019"/>
      <c r="I129" s="3"/>
    </row>
    <row r="130" spans="1:9" x14ac:dyDescent="0.25">
      <c r="A130" s="3"/>
      <c r="B130" s="3"/>
      <c r="C130" s="3"/>
      <c r="D130" s="1019"/>
      <c r="E130" s="1019"/>
      <c r="F130" s="1031"/>
      <c r="G130" s="1019"/>
      <c r="H130" s="1019"/>
      <c r="I130" s="3"/>
    </row>
    <row r="131" spans="1:9" x14ac:dyDescent="0.25">
      <c r="A131" s="3"/>
      <c r="B131" s="3"/>
      <c r="C131" s="3"/>
      <c r="D131" s="1019"/>
      <c r="E131" s="1019"/>
      <c r="F131" s="1031"/>
      <c r="G131" s="1019"/>
      <c r="H131" s="1019"/>
      <c r="I131" s="3"/>
    </row>
    <row r="132" spans="1:9" x14ac:dyDescent="0.25">
      <c r="A132" s="3"/>
      <c r="B132" s="3"/>
      <c r="C132" s="3"/>
      <c r="D132" s="1019"/>
      <c r="E132" s="1019"/>
      <c r="F132" s="1031"/>
      <c r="G132" s="1019"/>
      <c r="H132" s="1019"/>
      <c r="I132" s="3"/>
    </row>
    <row r="133" spans="1:9" x14ac:dyDescent="0.25">
      <c r="A133" s="3"/>
      <c r="B133" s="3"/>
      <c r="C133" s="3"/>
      <c r="D133" s="1019"/>
      <c r="E133" s="1019"/>
      <c r="F133" s="1031"/>
      <c r="G133" s="1019"/>
      <c r="H133" s="1019"/>
      <c r="I133" s="3"/>
    </row>
    <row r="134" spans="1:9" x14ac:dyDescent="0.25">
      <c r="A134" s="3"/>
      <c r="B134" s="3"/>
      <c r="C134" s="3"/>
      <c r="D134" s="1019"/>
      <c r="E134" s="1019"/>
      <c r="F134" s="1031"/>
      <c r="G134" s="1019"/>
      <c r="H134" s="1019"/>
      <c r="I134" s="3"/>
    </row>
    <row r="135" spans="1:9" x14ac:dyDescent="0.25">
      <c r="A135" s="3"/>
      <c r="B135" s="3"/>
      <c r="C135" s="3"/>
      <c r="D135" s="1019"/>
      <c r="E135" s="1019"/>
      <c r="F135" s="1031"/>
      <c r="G135" s="1019"/>
      <c r="H135" s="1019"/>
      <c r="I135" s="3"/>
    </row>
  </sheetData>
  <mergeCells count="10">
    <mergeCell ref="C34:H34"/>
    <mergeCell ref="C44:H44"/>
    <mergeCell ref="C50:H50"/>
    <mergeCell ref="C9:H9"/>
    <mergeCell ref="C13:H13"/>
    <mergeCell ref="C15:H15"/>
    <mergeCell ref="C19:H19"/>
    <mergeCell ref="C24:H24"/>
    <mergeCell ref="C37:H37"/>
    <mergeCell ref="C41:H41"/>
  </mergeCells>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X14"/>
  <sheetViews>
    <sheetView showGridLines="0" zoomScaleNormal="100" zoomScalePageLayoutView="90" workbookViewId="0">
      <selection activeCell="A13" sqref="A13:XFD13"/>
    </sheetView>
  </sheetViews>
  <sheetFormatPr defaultRowHeight="15" x14ac:dyDescent="0.25"/>
  <cols>
    <col min="1" max="1" width="4.42578125" customWidth="1"/>
    <col min="2" max="2" width="15.7109375" customWidth="1"/>
    <col min="11" max="11" width="4.7109375" customWidth="1"/>
    <col min="12" max="12" width="2.7109375" customWidth="1"/>
    <col min="22" max="22" width="5.7109375" customWidth="1"/>
    <col min="23" max="23" width="10.28515625" customWidth="1"/>
    <col min="25" max="25" width="1.42578125" customWidth="1"/>
  </cols>
  <sheetData>
    <row r="1" spans="1:24" ht="18.75" x14ac:dyDescent="0.25">
      <c r="A1" s="658" t="s">
        <v>728</v>
      </c>
    </row>
    <row r="2" spans="1:24" ht="16.5" thickBot="1" x14ac:dyDescent="0.3">
      <c r="A2" s="258"/>
      <c r="B2" s="258"/>
      <c r="C2" s="276"/>
      <c r="D2" s="1399"/>
      <c r="E2" s="1399"/>
      <c r="F2" s="1399"/>
      <c r="G2" s="276"/>
      <c r="H2" s="1399"/>
      <c r="I2" s="1399"/>
      <c r="J2" s="1399"/>
      <c r="K2" s="276"/>
      <c r="L2" s="1399"/>
      <c r="M2" s="1399"/>
      <c r="N2" s="1399"/>
      <c r="O2" s="1399"/>
      <c r="P2" s="1399"/>
      <c r="Q2" s="1399"/>
      <c r="R2" s="1399"/>
      <c r="S2" s="276"/>
      <c r="T2" s="1399"/>
      <c r="U2" s="1399"/>
      <c r="V2" s="276"/>
      <c r="W2" s="1399"/>
      <c r="X2" s="1399"/>
    </row>
    <row r="3" spans="1:24" ht="15.75" thickBot="1" x14ac:dyDescent="0.3">
      <c r="A3" s="277"/>
      <c r="B3" s="277"/>
      <c r="C3" s="1430" t="s">
        <v>6</v>
      </c>
      <c r="D3" s="1431"/>
      <c r="E3" s="701" t="s">
        <v>7</v>
      </c>
      <c r="F3" s="1430" t="s">
        <v>8</v>
      </c>
      <c r="G3" s="1432"/>
      <c r="H3" s="1431"/>
      <c r="I3" s="701" t="s">
        <v>43</v>
      </c>
      <c r="J3" s="1430" t="s">
        <v>44</v>
      </c>
      <c r="K3" s="1431"/>
      <c r="L3" s="1430" t="s">
        <v>165</v>
      </c>
      <c r="M3" s="1431"/>
      <c r="N3" s="1430" t="s">
        <v>166</v>
      </c>
      <c r="O3" s="1432"/>
      <c r="P3" s="1431"/>
      <c r="Q3" s="702" t="s">
        <v>198</v>
      </c>
      <c r="R3" s="1430" t="s">
        <v>450</v>
      </c>
      <c r="S3" s="1431"/>
      <c r="T3" s="702" t="s">
        <v>451</v>
      </c>
      <c r="U3" s="1430" t="s">
        <v>452</v>
      </c>
      <c r="V3" s="1431"/>
      <c r="W3" s="1430" t="s">
        <v>453</v>
      </c>
      <c r="X3" s="1431"/>
    </row>
    <row r="4" spans="1:24" ht="15.75" thickBot="1" x14ac:dyDescent="0.3">
      <c r="A4" s="278"/>
      <c r="B4" s="278"/>
      <c r="C4" s="1434" t="s">
        <v>887</v>
      </c>
      <c r="D4" s="1435"/>
      <c r="E4" s="1436"/>
      <c r="F4" s="1440" t="s">
        <v>888</v>
      </c>
      <c r="G4" s="1441"/>
      <c r="H4" s="1441"/>
      <c r="I4" s="1441"/>
      <c r="J4" s="1441"/>
      <c r="K4" s="1441"/>
      <c r="L4" s="1441"/>
      <c r="M4" s="1441"/>
      <c r="N4" s="1442"/>
      <c r="O4" s="1442"/>
      <c r="P4" s="1442"/>
      <c r="Q4" s="737"/>
      <c r="R4" s="1442"/>
      <c r="S4" s="1442"/>
      <c r="T4" s="737"/>
      <c r="U4" s="1442"/>
      <c r="V4" s="1442"/>
      <c r="W4" s="1442"/>
      <c r="X4" s="1443"/>
    </row>
    <row r="5" spans="1:24" ht="15.75" thickBot="1" x14ac:dyDescent="0.3">
      <c r="A5" s="278"/>
      <c r="B5" s="279"/>
      <c r="C5" s="1437"/>
      <c r="D5" s="1438"/>
      <c r="E5" s="1439"/>
      <c r="F5" s="1444"/>
      <c r="G5" s="1445"/>
      <c r="H5" s="1445"/>
      <c r="I5" s="1446"/>
      <c r="J5" s="1363" t="s">
        <v>889</v>
      </c>
      <c r="K5" s="1364"/>
      <c r="L5" s="1364"/>
      <c r="M5" s="1365"/>
      <c r="N5" s="1366" t="s">
        <v>890</v>
      </c>
      <c r="O5" s="1364"/>
      <c r="P5" s="1364"/>
      <c r="Q5" s="1365"/>
      <c r="R5" s="1366" t="s">
        <v>891</v>
      </c>
      <c r="S5" s="1364"/>
      <c r="T5" s="1365"/>
      <c r="U5" s="1366" t="s">
        <v>892</v>
      </c>
      <c r="V5" s="1364"/>
      <c r="W5" s="1364"/>
      <c r="X5" s="1365"/>
    </row>
    <row r="6" spans="1:24" ht="48.75" thickBot="1" x14ac:dyDescent="0.3">
      <c r="A6" s="278"/>
      <c r="B6" s="280"/>
      <c r="C6" s="1363" t="s">
        <v>836</v>
      </c>
      <c r="D6" s="1433"/>
      <c r="E6" s="673" t="s">
        <v>879</v>
      </c>
      <c r="F6" s="1363" t="s">
        <v>878</v>
      </c>
      <c r="G6" s="1433"/>
      <c r="H6" s="1363" t="s">
        <v>879</v>
      </c>
      <c r="I6" s="1433"/>
      <c r="J6" s="1363" t="s">
        <v>878</v>
      </c>
      <c r="K6" s="1364"/>
      <c r="L6" s="1433"/>
      <c r="M6" s="738" t="s">
        <v>879</v>
      </c>
      <c r="N6" s="1363" t="s">
        <v>878</v>
      </c>
      <c r="O6" s="1433"/>
      <c r="P6" s="1363" t="s">
        <v>879</v>
      </c>
      <c r="Q6" s="1433"/>
      <c r="R6" s="1363" t="s">
        <v>878</v>
      </c>
      <c r="S6" s="1433"/>
      <c r="T6" s="738" t="s">
        <v>879</v>
      </c>
      <c r="U6" s="1363" t="s">
        <v>878</v>
      </c>
      <c r="V6" s="1364"/>
      <c r="W6" s="1433"/>
      <c r="X6" s="701" t="s">
        <v>879</v>
      </c>
    </row>
    <row r="7" spans="1:24" ht="60.75" thickBot="1" x14ac:dyDescent="0.3">
      <c r="A7" s="730" t="s">
        <v>470</v>
      </c>
      <c r="B7" s="691" t="s">
        <v>893</v>
      </c>
      <c r="C7" s="1450"/>
      <c r="D7" s="1451"/>
      <c r="E7" s="691"/>
      <c r="F7" s="1450"/>
      <c r="G7" s="1451"/>
      <c r="H7" s="1450"/>
      <c r="I7" s="1451"/>
      <c r="J7" s="1447"/>
      <c r="K7" s="1449"/>
      <c r="L7" s="1448"/>
      <c r="M7" s="740"/>
      <c r="N7" s="1447"/>
      <c r="O7" s="1448"/>
      <c r="P7" s="1447"/>
      <c r="Q7" s="1448"/>
      <c r="R7" s="1447"/>
      <c r="S7" s="1448"/>
      <c r="T7" s="740"/>
      <c r="U7" s="1447"/>
      <c r="V7" s="1449"/>
      <c r="W7" s="1448"/>
      <c r="X7" s="741"/>
    </row>
    <row r="8" spans="1:24" ht="60.75" thickBot="1" x14ac:dyDescent="0.3">
      <c r="A8" s="736" t="s">
        <v>472</v>
      </c>
      <c r="B8" s="691" t="s">
        <v>894</v>
      </c>
      <c r="C8" s="1450"/>
      <c r="D8" s="1451"/>
      <c r="E8" s="691"/>
      <c r="F8" s="1452">
        <v>3615</v>
      </c>
      <c r="G8" s="1453"/>
      <c r="H8" s="1452"/>
      <c r="I8" s="1453"/>
      <c r="J8" s="1452">
        <v>3615</v>
      </c>
      <c r="K8" s="1454"/>
      <c r="L8" s="1453"/>
      <c r="M8" s="691"/>
      <c r="N8" s="1450"/>
      <c r="O8" s="1451"/>
      <c r="P8" s="1450"/>
      <c r="Q8" s="1451"/>
      <c r="R8" s="1450"/>
      <c r="S8" s="1451"/>
      <c r="T8" s="691"/>
      <c r="U8" s="1450"/>
      <c r="V8" s="1455"/>
      <c r="W8" s="1451"/>
      <c r="X8" s="691"/>
    </row>
    <row r="9" spans="1:24" ht="24.75" thickBot="1" x14ac:dyDescent="0.3">
      <c r="A9" s="732" t="s">
        <v>757</v>
      </c>
      <c r="B9" s="742" t="s">
        <v>882</v>
      </c>
      <c r="C9" s="1450"/>
      <c r="D9" s="1451"/>
      <c r="E9" s="691"/>
      <c r="F9" s="1452"/>
      <c r="G9" s="1453"/>
      <c r="H9" s="1452"/>
      <c r="I9" s="1453"/>
      <c r="J9" s="1452"/>
      <c r="K9" s="1454"/>
      <c r="L9" s="1453"/>
      <c r="M9" s="691"/>
      <c r="N9" s="1450"/>
      <c r="O9" s="1451"/>
      <c r="P9" s="1450"/>
      <c r="Q9" s="1451"/>
      <c r="R9" s="1450"/>
      <c r="S9" s="1451"/>
      <c r="T9" s="691"/>
      <c r="U9" s="1450"/>
      <c r="V9" s="1455"/>
      <c r="W9" s="1451"/>
      <c r="X9" s="691"/>
    </row>
    <row r="10" spans="1:24" ht="24.75" thickBot="1" x14ac:dyDescent="0.3">
      <c r="A10" s="732" t="s">
        <v>759</v>
      </c>
      <c r="B10" s="742" t="s">
        <v>883</v>
      </c>
      <c r="C10" s="1450"/>
      <c r="D10" s="1451"/>
      <c r="E10" s="691"/>
      <c r="F10" s="1452"/>
      <c r="G10" s="1453"/>
      <c r="H10" s="1452"/>
      <c r="I10" s="1453"/>
      <c r="J10" s="1452"/>
      <c r="K10" s="1454"/>
      <c r="L10" s="1453"/>
      <c r="M10" s="691"/>
      <c r="N10" s="1450"/>
      <c r="O10" s="1451"/>
      <c r="P10" s="1450"/>
      <c r="Q10" s="1451"/>
      <c r="R10" s="1450"/>
      <c r="S10" s="1451"/>
      <c r="T10" s="691"/>
      <c r="U10" s="1450"/>
      <c r="V10" s="1455"/>
      <c r="W10" s="1451"/>
      <c r="X10" s="691"/>
    </row>
    <row r="11" spans="1:24" ht="36.75" thickBot="1" x14ac:dyDescent="0.3">
      <c r="A11" s="732" t="s">
        <v>761</v>
      </c>
      <c r="B11" s="742" t="s">
        <v>884</v>
      </c>
      <c r="C11" s="1450"/>
      <c r="D11" s="1451"/>
      <c r="E11" s="691"/>
      <c r="F11" s="1452"/>
      <c r="G11" s="1453"/>
      <c r="H11" s="1452"/>
      <c r="I11" s="1453"/>
      <c r="J11" s="1452"/>
      <c r="K11" s="1454"/>
      <c r="L11" s="1453"/>
      <c r="M11" s="691"/>
      <c r="N11" s="1450"/>
      <c r="O11" s="1451"/>
      <c r="P11" s="1450"/>
      <c r="Q11" s="1451"/>
      <c r="R11" s="1450"/>
      <c r="S11" s="1451"/>
      <c r="T11" s="691"/>
      <c r="U11" s="1450"/>
      <c r="V11" s="1455"/>
      <c r="W11" s="1451"/>
      <c r="X11" s="691"/>
    </row>
    <row r="12" spans="1:24" ht="32.25" customHeight="1" thickBot="1" x14ac:dyDescent="0.3">
      <c r="A12" s="732" t="s">
        <v>763</v>
      </c>
      <c r="B12" s="742" t="s">
        <v>885</v>
      </c>
      <c r="C12" s="1450"/>
      <c r="D12" s="1451"/>
      <c r="E12" s="691"/>
      <c r="F12" s="1452"/>
      <c r="G12" s="1453"/>
      <c r="H12" s="1452"/>
      <c r="I12" s="1453"/>
      <c r="J12" s="1452"/>
      <c r="K12" s="1454"/>
      <c r="L12" s="1453"/>
      <c r="M12" s="691"/>
      <c r="N12" s="1450"/>
      <c r="O12" s="1451"/>
      <c r="P12" s="1450"/>
      <c r="Q12" s="1451"/>
      <c r="R12" s="1450"/>
      <c r="S12" s="1451"/>
      <c r="T12" s="691"/>
      <c r="U12" s="1450"/>
      <c r="V12" s="1455"/>
      <c r="W12" s="1451"/>
      <c r="X12" s="691"/>
    </row>
    <row r="13" spans="1:24" ht="25.5" customHeight="1" thickBot="1" x14ac:dyDescent="0.3">
      <c r="A13" s="732" t="s">
        <v>765</v>
      </c>
      <c r="B13" s="742" t="s">
        <v>886</v>
      </c>
      <c r="C13" s="1450"/>
      <c r="D13" s="1451"/>
      <c r="E13" s="691"/>
      <c r="F13" s="1452">
        <v>3615</v>
      </c>
      <c r="G13" s="1453"/>
      <c r="H13" s="1452"/>
      <c r="I13" s="1453"/>
      <c r="J13" s="1452">
        <v>3615</v>
      </c>
      <c r="K13" s="1454"/>
      <c r="L13" s="1453"/>
      <c r="M13" s="691"/>
      <c r="N13" s="1450"/>
      <c r="O13" s="1451"/>
      <c r="P13" s="1450"/>
      <c r="Q13" s="1451"/>
      <c r="R13" s="1450"/>
      <c r="S13" s="1451"/>
      <c r="T13" s="691"/>
      <c r="U13" s="1450"/>
      <c r="V13" s="1455"/>
      <c r="W13" s="1451"/>
      <c r="X13" s="691"/>
    </row>
    <row r="14" spans="1:24" ht="15.75" thickBot="1" x14ac:dyDescent="0.3">
      <c r="A14" s="743" t="s">
        <v>767</v>
      </c>
      <c r="B14" s="696" t="s">
        <v>42</v>
      </c>
      <c r="C14" s="1450"/>
      <c r="D14" s="1451"/>
      <c r="E14" s="691"/>
      <c r="F14" s="1452">
        <v>3615</v>
      </c>
      <c r="G14" s="1453"/>
      <c r="H14" s="1452"/>
      <c r="I14" s="1453"/>
      <c r="J14" s="1452">
        <v>3615</v>
      </c>
      <c r="K14" s="1454"/>
      <c r="L14" s="1453"/>
      <c r="M14" s="691"/>
      <c r="N14" s="1450"/>
      <c r="O14" s="1451"/>
      <c r="P14" s="1450"/>
      <c r="Q14" s="1451"/>
      <c r="R14" s="1450"/>
      <c r="S14" s="1451"/>
      <c r="T14" s="691"/>
      <c r="U14" s="1450"/>
      <c r="V14" s="1455"/>
      <c r="W14" s="1451"/>
      <c r="X14" s="691"/>
    </row>
  </sheetData>
  <mergeCells count="99">
    <mergeCell ref="R13:S13"/>
    <mergeCell ref="U13:W13"/>
    <mergeCell ref="C14:D14"/>
    <mergeCell ref="F14:G14"/>
    <mergeCell ref="H14:I14"/>
    <mergeCell ref="J14:L14"/>
    <mergeCell ref="N14:O14"/>
    <mergeCell ref="P14:Q14"/>
    <mergeCell ref="R14:S14"/>
    <mergeCell ref="U14:W14"/>
    <mergeCell ref="C13:D13"/>
    <mergeCell ref="F13:G13"/>
    <mergeCell ref="H13:I13"/>
    <mergeCell ref="J13:L13"/>
    <mergeCell ref="N13:O13"/>
    <mergeCell ref="P13:Q13"/>
    <mergeCell ref="R11:S11"/>
    <mergeCell ref="U11:W11"/>
    <mergeCell ref="C12:D12"/>
    <mergeCell ref="F12:G12"/>
    <mergeCell ref="H12:I12"/>
    <mergeCell ref="J12:L12"/>
    <mergeCell ref="N12:O12"/>
    <mergeCell ref="P12:Q12"/>
    <mergeCell ref="R12:S12"/>
    <mergeCell ref="U12:W12"/>
    <mergeCell ref="C11:D11"/>
    <mergeCell ref="F11:G11"/>
    <mergeCell ref="H11:I11"/>
    <mergeCell ref="J11:L11"/>
    <mergeCell ref="N11:O11"/>
    <mergeCell ref="P11:Q11"/>
    <mergeCell ref="R9:S9"/>
    <mergeCell ref="U9:W9"/>
    <mergeCell ref="C10:D10"/>
    <mergeCell ref="F10:G10"/>
    <mergeCell ref="H10:I10"/>
    <mergeCell ref="J10:L10"/>
    <mergeCell ref="N10:O10"/>
    <mergeCell ref="P10:Q10"/>
    <mergeCell ref="R10:S10"/>
    <mergeCell ref="U10:W10"/>
    <mergeCell ref="C9:D9"/>
    <mergeCell ref="F9:G9"/>
    <mergeCell ref="H9:I9"/>
    <mergeCell ref="J9:L9"/>
    <mergeCell ref="N9:O9"/>
    <mergeCell ref="P9:Q9"/>
    <mergeCell ref="R7:S7"/>
    <mergeCell ref="U7:W7"/>
    <mergeCell ref="C8:D8"/>
    <mergeCell ref="F8:G8"/>
    <mergeCell ref="H8:I8"/>
    <mergeCell ref="J8:L8"/>
    <mergeCell ref="N8:O8"/>
    <mergeCell ref="P8:Q8"/>
    <mergeCell ref="R8:S8"/>
    <mergeCell ref="U8:W8"/>
    <mergeCell ref="C7:D7"/>
    <mergeCell ref="F7:G7"/>
    <mergeCell ref="H7:I7"/>
    <mergeCell ref="J7:L7"/>
    <mergeCell ref="N7:O7"/>
    <mergeCell ref="P7:Q7"/>
    <mergeCell ref="P6:Q6"/>
    <mergeCell ref="R6:S6"/>
    <mergeCell ref="U6:W6"/>
    <mergeCell ref="C4:E5"/>
    <mergeCell ref="F4:M4"/>
    <mergeCell ref="N4:P4"/>
    <mergeCell ref="R4:S4"/>
    <mergeCell ref="U4:V4"/>
    <mergeCell ref="W4:X4"/>
    <mergeCell ref="C6:D6"/>
    <mergeCell ref="F6:G6"/>
    <mergeCell ref="H6:I6"/>
    <mergeCell ref="J6:L6"/>
    <mergeCell ref="N6:O6"/>
    <mergeCell ref="F5:G5"/>
    <mergeCell ref="H5:I5"/>
    <mergeCell ref="J5:M5"/>
    <mergeCell ref="N5:Q5"/>
    <mergeCell ref="W2:X2"/>
    <mergeCell ref="R3:S3"/>
    <mergeCell ref="U3:V3"/>
    <mergeCell ref="W3:X3"/>
    <mergeCell ref="T2:U2"/>
    <mergeCell ref="R5:T5"/>
    <mergeCell ref="U5:X5"/>
    <mergeCell ref="D2:F2"/>
    <mergeCell ref="H2:J2"/>
    <mergeCell ref="L2:N2"/>
    <mergeCell ref="O2:P2"/>
    <mergeCell ref="Q2:R2"/>
    <mergeCell ref="C3:D3"/>
    <mergeCell ref="F3:H3"/>
    <mergeCell ref="J3:K3"/>
    <mergeCell ref="L3:M3"/>
    <mergeCell ref="N3:P3"/>
  </mergeCells>
  <pageMargins left="0.70866141732283472" right="0.70866141732283472" top="0.74803149606299213" bottom="0.74803149606299213" header="0.31496062992125984" footer="0.31496062992125984"/>
  <pageSetup paperSize="9" scale="38" orientation="landscape" r:id="rId1"/>
  <headerFooter>
    <oddHeader>&amp;CCS
Příloha XV</oddHeader>
    <oddFooter>&amp;C&amp;P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heetViews>
  <sheetFormatPr defaultColWidth="9.28515625" defaultRowHeight="15" x14ac:dyDescent="0.25"/>
  <cols>
    <col min="12" max="12" width="17.42578125" customWidth="1"/>
  </cols>
  <sheetData>
    <row r="2" spans="2:12" x14ac:dyDescent="0.25">
      <c r="B2" t="s">
        <v>1689</v>
      </c>
    </row>
    <row r="3" spans="2:12" x14ac:dyDescent="0.25">
      <c r="B3" t="s">
        <v>1690</v>
      </c>
    </row>
    <row r="5" spans="2:12" x14ac:dyDescent="0.25">
      <c r="B5" s="1215" t="s">
        <v>895</v>
      </c>
      <c r="C5" s="1216"/>
      <c r="D5" s="1216"/>
      <c r="E5" s="1216"/>
      <c r="F5" s="1216"/>
      <c r="G5" s="1216"/>
      <c r="H5" s="1216"/>
      <c r="I5" s="1216"/>
      <c r="J5" s="1216"/>
      <c r="K5" s="1216"/>
      <c r="L5" s="1217"/>
    </row>
    <row r="6" spans="2:12" x14ac:dyDescent="0.25">
      <c r="B6" s="1456" t="s">
        <v>896</v>
      </c>
      <c r="C6" s="1457"/>
      <c r="D6" s="1457"/>
      <c r="E6" s="1457"/>
      <c r="F6" s="1457"/>
      <c r="G6" s="1457"/>
      <c r="H6" s="1457"/>
      <c r="I6" s="1457"/>
      <c r="J6" s="1457"/>
      <c r="K6" s="1457"/>
      <c r="L6" s="1458"/>
    </row>
    <row r="7" spans="2:12" ht="22.5" customHeight="1" x14ac:dyDescent="0.25">
      <c r="B7" s="1214"/>
      <c r="C7" s="1214"/>
      <c r="D7" s="1214"/>
      <c r="E7" s="1214"/>
      <c r="F7" s="1214"/>
      <c r="G7" s="1214"/>
      <c r="H7" s="1214"/>
      <c r="I7" s="1214"/>
      <c r="J7" s="1214"/>
      <c r="K7" s="1214"/>
      <c r="L7" s="1214"/>
    </row>
    <row r="8" spans="2:12" ht="22.5" customHeight="1" x14ac:dyDescent="0.25">
      <c r="B8" s="1213"/>
      <c r="C8" s="1213"/>
      <c r="D8" s="1213"/>
      <c r="E8" s="1213"/>
      <c r="F8" s="1213"/>
      <c r="G8" s="1213"/>
      <c r="H8" s="1213"/>
      <c r="I8" s="1213"/>
      <c r="J8" s="1213"/>
      <c r="K8" s="1213"/>
      <c r="L8" s="1213"/>
    </row>
    <row r="9" spans="2:12" ht="22.5" customHeight="1" x14ac:dyDescent="0.25">
      <c r="B9" s="1214"/>
      <c r="C9" s="1214"/>
      <c r="D9" s="1214"/>
      <c r="E9" s="1214"/>
      <c r="F9" s="1214"/>
      <c r="G9" s="1214"/>
      <c r="H9" s="1214"/>
      <c r="I9" s="1214"/>
      <c r="J9" s="1214"/>
      <c r="K9" s="1214"/>
      <c r="L9" s="1214"/>
    </row>
    <row r="10" spans="2:12" ht="22.5" customHeight="1" x14ac:dyDescent="0.25">
      <c r="B10" s="1213"/>
      <c r="C10" s="1213"/>
      <c r="D10" s="1213"/>
      <c r="E10" s="1213"/>
      <c r="F10" s="1213"/>
      <c r="G10" s="1213"/>
      <c r="H10" s="1213"/>
      <c r="I10" s="1213"/>
      <c r="J10" s="1213"/>
      <c r="K10" s="1213"/>
      <c r="L10" s="1213"/>
    </row>
    <row r="11" spans="2:12" ht="22.5" customHeight="1" x14ac:dyDescent="0.25"/>
    <row r="12" spans="2:12" ht="22.5" customHeight="1" x14ac:dyDescent="0.25"/>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D10"/>
  <sheetViews>
    <sheetView showGridLines="0" zoomScaleNormal="100" workbookViewId="0">
      <selection activeCell="A13" sqref="A13:XFD13"/>
    </sheetView>
  </sheetViews>
  <sheetFormatPr defaultRowHeight="15" x14ac:dyDescent="0.25"/>
  <cols>
    <col min="1" max="1" width="19.5703125" customWidth="1"/>
    <col min="2" max="2" width="6.42578125" bestFit="1" customWidth="1"/>
    <col min="3" max="3" width="71.85546875" customWidth="1"/>
    <col min="4" max="4" width="117" customWidth="1"/>
    <col min="5" max="5" width="2.7109375" customWidth="1"/>
  </cols>
  <sheetData>
    <row r="1" spans="1:4" ht="42.6" customHeight="1" x14ac:dyDescent="0.25">
      <c r="A1" s="1459" t="s">
        <v>895</v>
      </c>
      <c r="B1" s="1460"/>
      <c r="C1" s="1460"/>
      <c r="D1" s="1460"/>
    </row>
    <row r="2" spans="1:4" ht="21" x14ac:dyDescent="0.25">
      <c r="A2" t="s">
        <v>126</v>
      </c>
      <c r="B2" s="281"/>
      <c r="C2" s="281"/>
      <c r="D2" s="281"/>
    </row>
    <row r="3" spans="1:4" x14ac:dyDescent="0.25">
      <c r="A3" s="2"/>
      <c r="B3" s="282"/>
      <c r="C3" s="282"/>
      <c r="D3" s="2"/>
    </row>
    <row r="4" spans="1:4" x14ac:dyDescent="0.25">
      <c r="A4" s="2"/>
      <c r="B4" s="2"/>
      <c r="C4" s="2"/>
      <c r="D4" s="2"/>
    </row>
    <row r="5" spans="1:4" ht="15.75" thickBot="1" x14ac:dyDescent="0.3">
      <c r="A5" s="50" t="s">
        <v>127</v>
      </c>
      <c r="B5" s="52" t="s">
        <v>121</v>
      </c>
      <c r="C5" s="1202" t="s">
        <v>114</v>
      </c>
      <c r="D5" s="51"/>
    </row>
    <row r="6" spans="1:4" ht="60" x14ac:dyDescent="0.25">
      <c r="A6" s="50" t="s">
        <v>897</v>
      </c>
      <c r="B6" s="50" t="s">
        <v>116</v>
      </c>
      <c r="C6" s="1201" t="s">
        <v>2160</v>
      </c>
      <c r="D6" s="283" t="s">
        <v>2030</v>
      </c>
    </row>
    <row r="7" spans="1:4" ht="45" x14ac:dyDescent="0.25">
      <c r="A7" s="50" t="s">
        <v>898</v>
      </c>
      <c r="B7" s="50" t="s">
        <v>118</v>
      </c>
      <c r="C7" s="1202" t="s">
        <v>2161</v>
      </c>
      <c r="D7" s="283" t="s">
        <v>2032</v>
      </c>
    </row>
    <row r="8" spans="1:4" ht="75" x14ac:dyDescent="0.25">
      <c r="A8" s="50" t="s">
        <v>899</v>
      </c>
      <c r="B8" s="50" t="s">
        <v>900</v>
      </c>
      <c r="C8" s="1185" t="s">
        <v>2162</v>
      </c>
      <c r="D8" s="283" t="s">
        <v>2033</v>
      </c>
    </row>
    <row r="9" spans="1:4" ht="60" x14ac:dyDescent="0.25">
      <c r="A9" s="50" t="s">
        <v>901</v>
      </c>
      <c r="B9" s="50" t="s">
        <v>138</v>
      </c>
      <c r="C9" s="1185" t="s">
        <v>2163</v>
      </c>
      <c r="D9" s="283" t="s">
        <v>2034</v>
      </c>
    </row>
    <row r="10" spans="1:4" ht="345.75" thickBot="1" x14ac:dyDescent="0.3">
      <c r="A10" s="50" t="s">
        <v>902</v>
      </c>
      <c r="B10" s="50" t="s">
        <v>140</v>
      </c>
      <c r="C10" s="1203" t="s">
        <v>2164</v>
      </c>
      <c r="D10" s="283" t="s">
        <v>2031</v>
      </c>
    </row>
  </sheetData>
  <mergeCells count="1">
    <mergeCell ref="A1:D1"/>
  </mergeCells>
  <pageMargins left="0.70866141732283472" right="0.70866141732283472" top="0.74803149606299213" bottom="0.74803149606299213" header="0.31496062992125984" footer="0.31496062992125984"/>
  <pageSetup paperSize="9" orientation="landscape" verticalDpi="1200" r:id="rId1"/>
  <headerFooter>
    <oddHeader>&amp;CCS
Příloha XVII</oddHeader>
    <oddFooter>&amp;C&amp;P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autoPageBreaks="0" fitToPage="1"/>
  </sheetPr>
  <dimension ref="A2:I14"/>
  <sheetViews>
    <sheetView showGridLines="0" zoomScaleNormal="100" zoomScaleSheetLayoutView="100" zoomScalePageLayoutView="80" workbookViewId="0">
      <selection activeCell="A13" sqref="A13:XFD13"/>
    </sheetView>
  </sheetViews>
  <sheetFormatPr defaultColWidth="9.28515625" defaultRowHeight="15" x14ac:dyDescent="0.25"/>
  <cols>
    <col min="1" max="1" width="1.42578125" style="2" customWidth="1"/>
    <col min="2" max="2" width="6.28515625" style="2" customWidth="1"/>
    <col min="3" max="3" width="26.7109375" style="2" customWidth="1"/>
    <col min="4" max="4" width="19.28515625" style="2" customWidth="1"/>
    <col min="5" max="5" width="24.7109375" style="2" customWidth="1"/>
    <col min="6" max="6" width="23.7109375" style="2" customWidth="1"/>
    <col min="7" max="7" width="21.28515625" style="2" customWidth="1"/>
    <col min="8" max="8" width="28.28515625" style="2" customWidth="1"/>
    <col min="9" max="9" width="2.7109375" style="2" customWidth="1"/>
    <col min="10" max="16384" width="9.28515625" style="2"/>
  </cols>
  <sheetData>
    <row r="2" spans="1:9" ht="16.5" x14ac:dyDescent="0.25">
      <c r="C2" s="284"/>
      <c r="D2" s="284"/>
      <c r="E2" s="284"/>
      <c r="F2" s="284"/>
      <c r="G2" s="284"/>
      <c r="H2" s="284"/>
      <c r="I2" s="284"/>
    </row>
    <row r="3" spans="1:9" ht="21" customHeight="1" x14ac:dyDescent="0.35">
      <c r="A3" s="285"/>
      <c r="C3" s="286" t="s">
        <v>896</v>
      </c>
      <c r="D3" s="287"/>
      <c r="E3" s="287"/>
      <c r="F3" s="287"/>
      <c r="G3" s="287"/>
      <c r="H3" s="287"/>
    </row>
    <row r="4" spans="1:9" x14ac:dyDescent="0.25">
      <c r="F4" s="143"/>
      <c r="H4" s="143"/>
      <c r="I4" s="288"/>
    </row>
    <row r="5" spans="1:9" ht="32.25" customHeight="1" x14ac:dyDescent="0.25">
      <c r="B5" s="161"/>
      <c r="C5" s="289"/>
      <c r="D5" s="744" t="s">
        <v>903</v>
      </c>
      <c r="E5" s="745" t="s">
        <v>904</v>
      </c>
      <c r="F5" s="746"/>
      <c r="G5" s="746"/>
      <c r="H5" s="747"/>
      <c r="I5" s="290"/>
    </row>
    <row r="6" spans="1:9" ht="32.25" customHeight="1" x14ac:dyDescent="0.25">
      <c r="B6" s="161"/>
      <c r="C6" s="289"/>
      <c r="D6" s="748"/>
      <c r="E6" s="749"/>
      <c r="F6" s="744" t="s">
        <v>1790</v>
      </c>
      <c r="G6" s="745" t="s">
        <v>1791</v>
      </c>
      <c r="H6" s="750"/>
      <c r="I6" s="290"/>
    </row>
    <row r="7" spans="1:9" ht="32.25" customHeight="1" x14ac:dyDescent="0.25">
      <c r="B7" s="161"/>
      <c r="C7" s="289"/>
      <c r="D7" s="751"/>
      <c r="E7" s="752"/>
      <c r="F7" s="751"/>
      <c r="G7" s="752"/>
      <c r="H7" s="744" t="s">
        <v>1792</v>
      </c>
      <c r="I7" s="290"/>
    </row>
    <row r="8" spans="1:9" ht="14.25" customHeight="1" x14ac:dyDescent="0.25">
      <c r="B8" s="161"/>
      <c r="C8" s="289"/>
      <c r="D8" s="753" t="s">
        <v>6</v>
      </c>
      <c r="E8" s="754" t="s">
        <v>7</v>
      </c>
      <c r="F8" s="753" t="s">
        <v>8</v>
      </c>
      <c r="G8" s="754" t="s">
        <v>43</v>
      </c>
      <c r="H8" s="753" t="s">
        <v>44</v>
      </c>
      <c r="I8" s="290"/>
    </row>
    <row r="9" spans="1:9" ht="11.25" customHeight="1" x14ac:dyDescent="0.25">
      <c r="B9" s="753">
        <v>1</v>
      </c>
      <c r="C9" s="756" t="s">
        <v>755</v>
      </c>
      <c r="D9" s="1162">
        <v>75522076</v>
      </c>
      <c r="E9" s="1162">
        <v>187513613</v>
      </c>
      <c r="F9" s="1162">
        <v>150697422</v>
      </c>
      <c r="G9" s="1162">
        <v>3387434</v>
      </c>
      <c r="H9" s="1163">
        <v>0</v>
      </c>
      <c r="I9" s="290"/>
    </row>
    <row r="10" spans="1:9" ht="11.25" customHeight="1" x14ac:dyDescent="0.25">
      <c r="B10" s="753">
        <v>2</v>
      </c>
      <c r="C10" s="756" t="s">
        <v>905</v>
      </c>
      <c r="D10" s="1162">
        <v>29715878</v>
      </c>
      <c r="E10" s="1162">
        <v>0</v>
      </c>
      <c r="F10" s="1162"/>
      <c r="G10" s="1162"/>
      <c r="H10" s="1164" t="s">
        <v>906</v>
      </c>
      <c r="I10" s="290"/>
    </row>
    <row r="11" spans="1:9" ht="12" customHeight="1" x14ac:dyDescent="0.25">
      <c r="B11" s="753">
        <v>3</v>
      </c>
      <c r="C11" s="756" t="s">
        <v>42</v>
      </c>
      <c r="D11" s="1162">
        <v>105237954</v>
      </c>
      <c r="E11" s="1162">
        <v>187513613</v>
      </c>
      <c r="F11" s="1162"/>
      <c r="G11" s="1165"/>
      <c r="H11" s="1163"/>
      <c r="I11" s="290"/>
    </row>
    <row r="12" spans="1:9" ht="18.75" customHeight="1" x14ac:dyDescent="0.25">
      <c r="B12" s="753">
        <v>4</v>
      </c>
      <c r="C12" s="757" t="s">
        <v>907</v>
      </c>
      <c r="D12" s="1166">
        <v>4836646</v>
      </c>
      <c r="E12" s="1162">
        <v>4321526</v>
      </c>
      <c r="F12" s="1162"/>
      <c r="G12" s="1167"/>
      <c r="H12" s="1163" t="s">
        <v>906</v>
      </c>
      <c r="I12" s="290"/>
    </row>
    <row r="13" spans="1:9" x14ac:dyDescent="0.25">
      <c r="B13" s="758" t="s">
        <v>590</v>
      </c>
      <c r="C13" s="757" t="s">
        <v>908</v>
      </c>
      <c r="D13" s="1166">
        <v>4147987</v>
      </c>
      <c r="E13" s="1162">
        <v>3593709</v>
      </c>
      <c r="F13" s="1164"/>
      <c r="G13" s="1164"/>
      <c r="H13" s="1164"/>
      <c r="I13" s="290"/>
    </row>
    <row r="14" spans="1:9" x14ac:dyDescent="0.25">
      <c r="C14" s="127"/>
    </row>
  </sheetData>
  <pageMargins left="0.70866141732283472" right="0.70866141732283472" top="0.74803149606299213" bottom="0.74803149606299213" header="0.31496062992125984" footer="0.31496062992125984"/>
  <pageSetup paperSize="9" scale="69" orientation="landscape" r:id="rId1"/>
  <headerFooter>
    <oddHeader>&amp;CCS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5" x14ac:dyDescent="0.25"/>
  <cols>
    <col min="12" max="12" width="19.28515625" customWidth="1"/>
  </cols>
  <sheetData>
    <row r="2" spans="2:12" x14ac:dyDescent="0.25">
      <c r="B2" t="s">
        <v>1691</v>
      </c>
    </row>
    <row r="3" spans="2:12" x14ac:dyDescent="0.25">
      <c r="B3" t="s">
        <v>1692</v>
      </c>
    </row>
    <row r="5" spans="2:12" x14ac:dyDescent="0.25">
      <c r="B5" s="1215" t="s">
        <v>909</v>
      </c>
      <c r="C5" s="1216"/>
      <c r="D5" s="1216"/>
      <c r="E5" s="1216"/>
      <c r="F5" s="1216"/>
      <c r="G5" s="1216"/>
      <c r="H5" s="1216"/>
      <c r="I5" s="1216"/>
      <c r="J5" s="1216"/>
      <c r="K5" s="1216"/>
      <c r="L5" s="1217"/>
    </row>
    <row r="6" spans="2:12" x14ac:dyDescent="0.25">
      <c r="B6" s="1218" t="s">
        <v>910</v>
      </c>
      <c r="C6" s="1214"/>
      <c r="D6" s="1214"/>
      <c r="E6" s="1214"/>
      <c r="F6" s="1214"/>
      <c r="G6" s="1214"/>
      <c r="H6" s="1214"/>
      <c r="I6" s="1214"/>
      <c r="J6" s="1214"/>
      <c r="K6" s="1214"/>
      <c r="L6" s="1219"/>
    </row>
    <row r="7" spans="2:12" ht="22.5" customHeight="1" x14ac:dyDescent="0.25">
      <c r="B7" s="1220" t="s">
        <v>911</v>
      </c>
      <c r="C7" s="1221"/>
      <c r="D7" s="1221"/>
      <c r="E7" s="1221"/>
      <c r="F7" s="1221"/>
      <c r="G7" s="1221"/>
      <c r="H7" s="1221"/>
      <c r="I7" s="1221"/>
      <c r="J7" s="1221"/>
      <c r="K7" s="1221"/>
      <c r="L7" s="1222"/>
    </row>
    <row r="8" spans="2:12" ht="22.5" customHeight="1" x14ac:dyDescent="0.25"/>
    <row r="9" spans="2:12" ht="22.5" customHeight="1" x14ac:dyDescent="0.25">
      <c r="B9" s="1213"/>
      <c r="C9" s="1213"/>
      <c r="D9" s="1213"/>
      <c r="E9" s="1213"/>
      <c r="F9" s="1213"/>
      <c r="G9" s="1213"/>
      <c r="H9" s="1213"/>
      <c r="I9" s="1213"/>
      <c r="J9" s="1213"/>
      <c r="K9" s="1213"/>
      <c r="L9" s="1213"/>
    </row>
    <row r="10" spans="2:12" ht="22.5" customHeight="1" x14ac:dyDescent="0.25">
      <c r="B10" s="1214"/>
      <c r="C10" s="1214"/>
      <c r="D10" s="1214"/>
      <c r="E10" s="1214"/>
      <c r="F10" s="1214"/>
      <c r="G10" s="1214"/>
      <c r="H10" s="1214"/>
      <c r="I10" s="1214"/>
      <c r="J10" s="1214"/>
      <c r="K10" s="1214"/>
      <c r="L10" s="1214"/>
    </row>
    <row r="11" spans="2:12" ht="22.5" customHeight="1" x14ac:dyDescent="0.25">
      <c r="B11" s="1213"/>
      <c r="C11" s="1213"/>
      <c r="D11" s="1213"/>
      <c r="E11" s="1213"/>
      <c r="F11" s="1213"/>
      <c r="G11" s="1213"/>
      <c r="H11" s="1213"/>
      <c r="I11" s="1213"/>
      <c r="J11" s="1213"/>
      <c r="K11" s="1213"/>
      <c r="L11" s="1213"/>
    </row>
    <row r="12" spans="2:12" ht="22.5" customHeight="1" x14ac:dyDescent="0.25"/>
    <row r="13" spans="2:12" ht="22.5" customHeight="1" x14ac:dyDescent="0.25"/>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D7"/>
  <sheetViews>
    <sheetView showGridLines="0" zoomScaleNormal="100" zoomScalePageLayoutView="130" workbookViewId="0">
      <selection activeCell="A13" sqref="A13:XFD13"/>
    </sheetView>
  </sheetViews>
  <sheetFormatPr defaultRowHeight="15" x14ac:dyDescent="0.25"/>
  <cols>
    <col min="1" max="1" width="19.85546875" customWidth="1"/>
    <col min="2" max="2" width="6.42578125" bestFit="1" customWidth="1"/>
    <col min="3" max="3" width="117.7109375" customWidth="1"/>
    <col min="4" max="4" width="45.7109375" customWidth="1"/>
    <col min="5" max="5" width="1.28515625" customWidth="1"/>
  </cols>
  <sheetData>
    <row r="1" spans="1:4" ht="18.75" x14ac:dyDescent="0.25">
      <c r="A1" s="1461" t="s">
        <v>909</v>
      </c>
      <c r="B1" s="1461"/>
      <c r="C1" s="1461"/>
    </row>
    <row r="2" spans="1:4" ht="21" x14ac:dyDescent="0.25">
      <c r="A2" s="291"/>
      <c r="B2" s="291"/>
      <c r="C2" s="281"/>
    </row>
    <row r="3" spans="1:4" x14ac:dyDescent="0.25">
      <c r="A3" s="50" t="s">
        <v>127</v>
      </c>
      <c r="B3" s="50" t="s">
        <v>121</v>
      </c>
      <c r="C3" s="51" t="s">
        <v>128</v>
      </c>
      <c r="D3" s="51"/>
    </row>
    <row r="4" spans="1:4" ht="30" x14ac:dyDescent="0.25">
      <c r="A4" s="292" t="s">
        <v>912</v>
      </c>
      <c r="B4" s="293" t="s">
        <v>116</v>
      </c>
      <c r="C4" s="294" t="s">
        <v>913</v>
      </c>
      <c r="D4" s="955" t="s">
        <v>1913</v>
      </c>
    </row>
    <row r="5" spans="1:4" ht="30" x14ac:dyDescent="0.25">
      <c r="A5" s="292" t="s">
        <v>914</v>
      </c>
      <c r="B5" s="293" t="s">
        <v>118</v>
      </c>
      <c r="C5" s="294" t="s">
        <v>915</v>
      </c>
      <c r="D5" s="294" t="s">
        <v>1914</v>
      </c>
    </row>
    <row r="6" spans="1:4" ht="30" x14ac:dyDescent="0.25">
      <c r="A6" s="292" t="s">
        <v>916</v>
      </c>
      <c r="B6" s="293" t="s">
        <v>153</v>
      </c>
      <c r="C6" s="294" t="s">
        <v>917</v>
      </c>
      <c r="D6" s="955" t="s">
        <v>1912</v>
      </c>
    </row>
    <row r="7" spans="1:4" ht="45" x14ac:dyDescent="0.25">
      <c r="A7" s="295" t="s">
        <v>918</v>
      </c>
      <c r="B7" s="293" t="s">
        <v>138</v>
      </c>
      <c r="C7" s="294" t="s">
        <v>919</v>
      </c>
      <c r="D7" s="294" t="s">
        <v>1915</v>
      </c>
    </row>
  </sheetData>
  <mergeCells count="1">
    <mergeCell ref="A1:C1"/>
  </mergeCells>
  <conditionalFormatting sqref="D4">
    <cfRule type="containsBlanks" dxfId="5" priority="2">
      <formula>LEN(TRIM(D4))=0</formula>
    </cfRule>
  </conditionalFormatting>
  <conditionalFormatting sqref="D6">
    <cfRule type="containsBlanks" dxfId="4" priority="1">
      <formula>LEN(TRIM(D6))=0</formula>
    </cfRule>
  </conditionalFormatting>
  <pageMargins left="0.70866141732283472" right="0.70866141732283472" top="0.74803149606299213" bottom="0.74803149606299213" header="0.31496062992125984" footer="0.31496062992125984"/>
  <pageSetup paperSize="9" scale="49" fitToHeight="0" orientation="landscape" r:id="rId1"/>
  <headerFooter>
    <oddHeader>&amp;CCS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H23"/>
  <sheetViews>
    <sheetView showGridLines="0" zoomScaleNormal="100" zoomScalePageLayoutView="80" workbookViewId="0">
      <selection activeCell="A13" sqref="A13:XFD13"/>
    </sheetView>
  </sheetViews>
  <sheetFormatPr defaultRowHeight="15" x14ac:dyDescent="0.25"/>
  <cols>
    <col min="1" max="1" width="2.7109375" bestFit="1" customWidth="1"/>
    <col min="2" max="2" width="52.5703125" customWidth="1"/>
    <col min="3" max="3" width="21.7109375" customWidth="1"/>
    <col min="4" max="4" width="22.7109375" customWidth="1"/>
    <col min="5" max="5" width="20.28515625" customWidth="1"/>
    <col min="6" max="6" width="24.7109375" customWidth="1"/>
    <col min="7" max="7" width="17.5703125" customWidth="1"/>
    <col min="8" max="8" width="20.28515625" customWidth="1"/>
    <col min="9" max="9" width="2" customWidth="1"/>
  </cols>
  <sheetData>
    <row r="1" spans="1:8" ht="18.75" x14ac:dyDescent="0.3">
      <c r="A1" s="161"/>
      <c r="B1" s="109" t="s">
        <v>910</v>
      </c>
      <c r="C1" s="161"/>
      <c r="D1" s="161"/>
      <c r="E1" s="161"/>
      <c r="F1" s="161"/>
      <c r="G1" s="161"/>
      <c r="H1" s="161"/>
    </row>
    <row r="2" spans="1:8" x14ac:dyDescent="0.25">
      <c r="A2" s="161"/>
      <c r="B2" s="161"/>
      <c r="C2" s="161"/>
      <c r="D2" s="161"/>
      <c r="E2" s="161"/>
      <c r="F2" s="161"/>
      <c r="G2" s="161"/>
      <c r="H2" s="161"/>
    </row>
    <row r="3" spans="1:8" x14ac:dyDescent="0.25">
      <c r="A3" s="161"/>
      <c r="B3" s="161" t="s">
        <v>1911</v>
      </c>
      <c r="C3" s="161"/>
      <c r="D3" s="161"/>
      <c r="E3" s="161"/>
      <c r="F3" s="161"/>
      <c r="G3" s="161"/>
      <c r="H3" s="161"/>
    </row>
    <row r="4" spans="1:8" ht="30" customHeight="1" x14ac:dyDescent="0.25">
      <c r="A4" s="296"/>
      <c r="B4" s="1462" t="s">
        <v>920</v>
      </c>
      <c r="C4" s="1463" t="s">
        <v>921</v>
      </c>
      <c r="D4" s="1462"/>
      <c r="E4" s="1464" t="s">
        <v>922</v>
      </c>
      <c r="F4" s="1463"/>
      <c r="G4" s="1465" t="s">
        <v>923</v>
      </c>
      <c r="H4" s="1466"/>
    </row>
    <row r="5" spans="1:8" ht="30" x14ac:dyDescent="0.25">
      <c r="A5" s="48"/>
      <c r="B5" s="1462"/>
      <c r="C5" s="297" t="s">
        <v>833</v>
      </c>
      <c r="D5" s="298" t="s">
        <v>535</v>
      </c>
      <c r="E5" s="297" t="s">
        <v>833</v>
      </c>
      <c r="F5" s="298" t="s">
        <v>535</v>
      </c>
      <c r="G5" s="110" t="s">
        <v>924</v>
      </c>
      <c r="H5" s="110" t="s">
        <v>925</v>
      </c>
    </row>
    <row r="6" spans="1:8" x14ac:dyDescent="0.25">
      <c r="A6" s="48"/>
      <c r="B6" s="1462"/>
      <c r="C6" s="299" t="s">
        <v>6</v>
      </c>
      <c r="D6" s="293" t="s">
        <v>7</v>
      </c>
      <c r="E6" s="293" t="s">
        <v>8</v>
      </c>
      <c r="F6" s="293" t="s">
        <v>43</v>
      </c>
      <c r="G6" s="293" t="s">
        <v>44</v>
      </c>
      <c r="H6" s="293" t="s">
        <v>165</v>
      </c>
    </row>
    <row r="7" spans="1:8" ht="24" customHeight="1" x14ac:dyDescent="0.25">
      <c r="A7" s="300">
        <v>1</v>
      </c>
      <c r="B7" s="168" t="s">
        <v>926</v>
      </c>
      <c r="C7" s="957">
        <v>32193418.635441035</v>
      </c>
      <c r="D7" s="958">
        <v>0</v>
      </c>
      <c r="E7" s="958">
        <v>33685018.635441035</v>
      </c>
      <c r="F7" s="958">
        <v>0</v>
      </c>
      <c r="G7" s="958">
        <v>3069709.8824355537</v>
      </c>
      <c r="H7" s="961">
        <v>9.5352094078513819E-2</v>
      </c>
    </row>
    <row r="8" spans="1:8" x14ac:dyDescent="0.25">
      <c r="A8" s="300">
        <v>2</v>
      </c>
      <c r="B8" s="295" t="s">
        <v>927</v>
      </c>
      <c r="C8" s="957">
        <v>0</v>
      </c>
      <c r="D8" s="958">
        <v>0</v>
      </c>
      <c r="E8" s="958">
        <v>0</v>
      </c>
      <c r="F8" s="958">
        <v>0</v>
      </c>
      <c r="G8" s="958">
        <v>0</v>
      </c>
      <c r="H8" s="961">
        <v>0</v>
      </c>
    </row>
    <row r="9" spans="1:8" x14ac:dyDescent="0.25">
      <c r="A9" s="300">
        <v>3</v>
      </c>
      <c r="B9" s="295" t="s">
        <v>928</v>
      </c>
      <c r="C9" s="957"/>
      <c r="D9" s="958"/>
      <c r="E9" s="958"/>
      <c r="F9" s="958"/>
      <c r="G9" s="958">
        <v>0</v>
      </c>
      <c r="H9" s="961">
        <v>0</v>
      </c>
    </row>
    <row r="10" spans="1:8" x14ac:dyDescent="0.25">
      <c r="A10" s="300">
        <v>4</v>
      </c>
      <c r="B10" s="295" t="s">
        <v>929</v>
      </c>
      <c r="C10" s="957">
        <v>324291.78891999996</v>
      </c>
      <c r="D10" s="958">
        <v>0</v>
      </c>
      <c r="E10" s="958">
        <v>324291.78891999996</v>
      </c>
      <c r="F10" s="958">
        <v>0</v>
      </c>
      <c r="G10" s="958">
        <v>0</v>
      </c>
      <c r="H10" s="961">
        <v>0</v>
      </c>
    </row>
    <row r="11" spans="1:8" x14ac:dyDescent="0.25">
      <c r="A11" s="300">
        <v>5</v>
      </c>
      <c r="B11" s="295" t="s">
        <v>930</v>
      </c>
      <c r="C11" s="957">
        <v>0</v>
      </c>
      <c r="D11" s="958">
        <v>0</v>
      </c>
      <c r="E11" s="958">
        <v>0</v>
      </c>
      <c r="F11" s="958">
        <v>0</v>
      </c>
      <c r="G11" s="958">
        <v>0</v>
      </c>
      <c r="H11" s="961">
        <v>0</v>
      </c>
    </row>
    <row r="12" spans="1:8" x14ac:dyDescent="0.25">
      <c r="A12" s="300">
        <v>6</v>
      </c>
      <c r="B12" s="295" t="s">
        <v>931</v>
      </c>
      <c r="C12" s="957">
        <v>1611611.6566829053</v>
      </c>
      <c r="D12" s="958">
        <v>0</v>
      </c>
      <c r="E12" s="958">
        <v>1611611.6566829053</v>
      </c>
      <c r="F12" s="958">
        <v>0</v>
      </c>
      <c r="G12" s="958">
        <v>414315.52861306624</v>
      </c>
      <c r="H12" s="961">
        <v>0.25708149162052468</v>
      </c>
    </row>
    <row r="13" spans="1:8" x14ac:dyDescent="0.25">
      <c r="A13" s="300">
        <v>7</v>
      </c>
      <c r="B13" s="295" t="s">
        <v>932</v>
      </c>
      <c r="C13" s="957">
        <v>103957923.4152417</v>
      </c>
      <c r="D13" s="958">
        <v>9765079.0077834167</v>
      </c>
      <c r="E13" s="958">
        <v>82460238.392857075</v>
      </c>
      <c r="F13" s="958">
        <v>3211303.4589393302</v>
      </c>
      <c r="G13" s="958">
        <v>85427551.897373885</v>
      </c>
      <c r="H13" s="961">
        <v>0.75118973362663921</v>
      </c>
    </row>
    <row r="14" spans="1:8" x14ac:dyDescent="0.25">
      <c r="A14" s="300">
        <v>8</v>
      </c>
      <c r="B14" s="295" t="s">
        <v>933</v>
      </c>
      <c r="C14" s="957">
        <v>20315373.748040382</v>
      </c>
      <c r="D14" s="958">
        <v>5388790.0384153696</v>
      </c>
      <c r="E14" s="958">
        <v>19727233.042240385</v>
      </c>
      <c r="F14" s="958">
        <v>743289.6237713662</v>
      </c>
      <c r="G14" s="958">
        <v>15352891.999508813</v>
      </c>
      <c r="H14" s="961">
        <v>0.59729202346581234</v>
      </c>
    </row>
    <row r="15" spans="1:8" x14ac:dyDescent="0.25">
      <c r="A15" s="300">
        <v>9</v>
      </c>
      <c r="B15" s="295" t="s">
        <v>934</v>
      </c>
      <c r="C15" s="957">
        <v>37038585.792335771</v>
      </c>
      <c r="D15" s="958">
        <v>219601.4719529525</v>
      </c>
      <c r="E15" s="958">
        <v>37001000.166415766</v>
      </c>
      <c r="F15" s="958">
        <v>162371.36924237336</v>
      </c>
      <c r="G15" s="958">
        <v>22866622.286421709</v>
      </c>
      <c r="H15" s="961">
        <v>0.61373416060794073</v>
      </c>
    </row>
    <row r="16" spans="1:8" x14ac:dyDescent="0.25">
      <c r="A16" s="300">
        <v>10</v>
      </c>
      <c r="B16" s="295" t="s">
        <v>935</v>
      </c>
      <c r="C16" s="957">
        <v>5358996.7166326512</v>
      </c>
      <c r="D16" s="958">
        <v>224798.4833164686</v>
      </c>
      <c r="E16" s="958">
        <v>5358996.7166326568</v>
      </c>
      <c r="F16" s="958">
        <v>117983.88392303775</v>
      </c>
      <c r="G16" s="958">
        <v>7455704.1559981126</v>
      </c>
      <c r="H16" s="961">
        <v>1.335239543897679</v>
      </c>
    </row>
    <row r="17" spans="1:8" x14ac:dyDescent="0.25">
      <c r="A17" s="300">
        <v>11</v>
      </c>
      <c r="B17" s="295" t="s">
        <v>936</v>
      </c>
      <c r="C17" s="957">
        <v>35081191.514146999</v>
      </c>
      <c r="D17" s="958">
        <v>5140033.42565192</v>
      </c>
      <c r="E17" s="958">
        <v>35081191.514147006</v>
      </c>
      <c r="F17" s="958">
        <v>2540664.1002086205</v>
      </c>
      <c r="G17" s="958">
        <v>56432783.421533421</v>
      </c>
      <c r="H17" s="961">
        <v>1.4030597900983655</v>
      </c>
    </row>
    <row r="18" spans="1:8" x14ac:dyDescent="0.25">
      <c r="A18" s="300">
        <v>12</v>
      </c>
      <c r="B18" s="295" t="s">
        <v>937</v>
      </c>
      <c r="C18" s="957">
        <v>1476152.6569999999</v>
      </c>
      <c r="D18" s="958">
        <v>0</v>
      </c>
      <c r="E18" s="958">
        <v>1476152.6569999999</v>
      </c>
      <c r="F18" s="958">
        <v>0</v>
      </c>
      <c r="G18" s="958">
        <v>245403.07010000001</v>
      </c>
      <c r="H18" s="961">
        <v>0.16624504852955735</v>
      </c>
    </row>
    <row r="19" spans="1:8" ht="30" x14ac:dyDescent="0.25">
      <c r="A19" s="300">
        <v>13</v>
      </c>
      <c r="B19" s="295" t="s">
        <v>938</v>
      </c>
      <c r="C19" s="957">
        <v>670775.10245679982</v>
      </c>
      <c r="D19" s="958">
        <v>0</v>
      </c>
      <c r="E19" s="958">
        <v>670775.10245679982</v>
      </c>
      <c r="F19" s="958">
        <v>0</v>
      </c>
      <c r="G19" s="958">
        <v>140178.77109433999</v>
      </c>
      <c r="H19" s="961">
        <v>0.20898028352709763</v>
      </c>
    </row>
    <row r="20" spans="1:8" x14ac:dyDescent="0.25">
      <c r="A20" s="300">
        <v>14</v>
      </c>
      <c r="B20" s="295" t="s">
        <v>939</v>
      </c>
      <c r="C20" s="957">
        <v>9700784.9800053854</v>
      </c>
      <c r="D20" s="958">
        <v>0</v>
      </c>
      <c r="E20" s="958">
        <v>9700784.9800053854</v>
      </c>
      <c r="F20" s="958">
        <v>0</v>
      </c>
      <c r="G20" s="958">
        <v>11184923.047281163</v>
      </c>
      <c r="H20" s="961">
        <v>1.152991543502385</v>
      </c>
    </row>
    <row r="21" spans="1:8" x14ac:dyDescent="0.25">
      <c r="A21" s="300">
        <v>15</v>
      </c>
      <c r="B21" s="295" t="s">
        <v>232</v>
      </c>
      <c r="C21" s="957">
        <v>5723920.4037931329</v>
      </c>
      <c r="D21" s="958">
        <v>0</v>
      </c>
      <c r="E21" s="958">
        <v>5723920.4037931329</v>
      </c>
      <c r="F21" s="958">
        <v>0</v>
      </c>
      <c r="G21" s="958">
        <v>5873080.4037931329</v>
      </c>
      <c r="H21" s="961">
        <v>1.0260590625790593</v>
      </c>
    </row>
    <row r="22" spans="1:8" ht="18.75" customHeight="1" x14ac:dyDescent="0.25">
      <c r="A22" s="300">
        <v>16</v>
      </c>
      <c r="B22" s="295" t="s">
        <v>940</v>
      </c>
      <c r="C22" s="957">
        <v>7156488.0629099272</v>
      </c>
      <c r="D22" s="958">
        <v>0</v>
      </c>
      <c r="E22" s="958">
        <v>7156488.0629099272</v>
      </c>
      <c r="F22" s="958">
        <v>0</v>
      </c>
      <c r="G22" s="958">
        <v>5852693.9970676592</v>
      </c>
      <c r="H22" s="961">
        <v>0.81781649680945223</v>
      </c>
    </row>
    <row r="23" spans="1:8" x14ac:dyDescent="0.25">
      <c r="A23" s="301">
        <v>17</v>
      </c>
      <c r="B23" s="759" t="s">
        <v>941</v>
      </c>
      <c r="C23" s="959">
        <v>260609514.47360671</v>
      </c>
      <c r="D23" s="960">
        <v>20738302.427120127</v>
      </c>
      <c r="E23" s="960">
        <v>239977703.1195021</v>
      </c>
      <c r="F23" s="960">
        <v>6775612.4360847278</v>
      </c>
      <c r="G23" s="960">
        <v>214315858.46122086</v>
      </c>
      <c r="H23" s="962">
        <v>0.76174701059380134</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20" fitToHeight="0" orientation="landscape" r:id="rId1"/>
  <headerFooter>
    <oddHeader>&amp;CCS
Příloha XIX</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2:S24"/>
  <sheetViews>
    <sheetView showGridLines="0" zoomScaleNormal="100" workbookViewId="0">
      <selection activeCell="A13" sqref="A13:XFD13"/>
    </sheetView>
  </sheetViews>
  <sheetFormatPr defaultRowHeight="15" x14ac:dyDescent="0.25"/>
  <cols>
    <col min="1" max="1" width="3.7109375" customWidth="1"/>
    <col min="2" max="2" width="36.5703125" customWidth="1"/>
    <col min="3" max="3" width="10.5703125" customWidth="1"/>
    <col min="4" max="4" width="7.28515625" customWidth="1"/>
    <col min="5" max="5" width="8.28515625" customWidth="1"/>
    <col min="6" max="6" width="8.85546875" customWidth="1"/>
    <col min="7" max="7" width="9.5703125" customWidth="1"/>
    <col min="8" max="8" width="11.42578125" customWidth="1"/>
    <col min="9" max="9" width="10.5703125" customWidth="1"/>
    <col min="10" max="10" width="5.7109375" customWidth="1"/>
    <col min="11" max="11" width="11.28515625" customWidth="1"/>
    <col min="12" max="12" width="12.5703125" customWidth="1"/>
    <col min="13" max="13" width="11.42578125" customWidth="1"/>
    <col min="14" max="14" width="8.7109375" customWidth="1"/>
    <col min="15" max="15" width="6.28515625" customWidth="1"/>
    <col min="16" max="16" width="7.42578125" bestFit="1" customWidth="1"/>
    <col min="17" max="17" width="7.42578125" customWidth="1"/>
    <col min="18" max="18" width="12.28515625" customWidth="1"/>
    <col min="19" max="19" width="12.85546875" customWidth="1"/>
    <col min="20" max="20" width="2.7109375" customWidth="1"/>
  </cols>
  <sheetData>
    <row r="2" spans="1:19" ht="18.75" x14ac:dyDescent="0.3">
      <c r="A2" s="161"/>
      <c r="B2" s="109" t="s">
        <v>911</v>
      </c>
      <c r="C2" s="161"/>
      <c r="D2" s="161"/>
      <c r="E2" s="161"/>
      <c r="F2" s="161"/>
      <c r="G2" s="161"/>
      <c r="H2" s="161"/>
      <c r="I2" s="161"/>
      <c r="J2" s="161"/>
      <c r="K2" s="161"/>
      <c r="L2" s="161"/>
      <c r="M2" s="161"/>
      <c r="N2" s="161"/>
      <c r="O2" s="161"/>
      <c r="P2" s="161"/>
      <c r="Q2" s="161"/>
    </row>
    <row r="3" spans="1:19" x14ac:dyDescent="0.25">
      <c r="A3" s="161"/>
      <c r="B3" s="161"/>
      <c r="C3" s="161"/>
      <c r="D3" s="161"/>
      <c r="E3" s="161"/>
      <c r="F3" s="161"/>
      <c r="G3" s="161"/>
      <c r="H3" s="161"/>
      <c r="I3" s="161"/>
      <c r="J3" s="161"/>
      <c r="K3" s="161"/>
      <c r="L3" s="161"/>
      <c r="M3" s="161"/>
      <c r="N3" s="161"/>
      <c r="O3" s="161"/>
      <c r="P3" s="161"/>
      <c r="Q3" s="161"/>
    </row>
    <row r="4" spans="1:19" x14ac:dyDescent="0.25">
      <c r="A4" s="161"/>
      <c r="B4" s="161"/>
      <c r="C4" s="161"/>
      <c r="D4" s="161"/>
      <c r="E4" s="161"/>
      <c r="F4" s="161"/>
      <c r="G4" s="161"/>
      <c r="H4" s="161"/>
      <c r="I4" s="161"/>
      <c r="J4" s="161"/>
      <c r="K4" s="161"/>
      <c r="L4" s="161"/>
      <c r="M4" s="161"/>
      <c r="N4" s="161"/>
      <c r="O4" s="161"/>
      <c r="P4" s="161"/>
      <c r="Q4" s="161"/>
    </row>
    <row r="5" spans="1:19" ht="15" customHeight="1" x14ac:dyDescent="0.25">
      <c r="A5" s="296"/>
      <c r="B5" s="1462" t="s">
        <v>920</v>
      </c>
      <c r="C5" s="1464" t="s">
        <v>942</v>
      </c>
      <c r="D5" s="1467"/>
      <c r="E5" s="1467"/>
      <c r="F5" s="1467"/>
      <c r="G5" s="1467"/>
      <c r="H5" s="1467"/>
      <c r="I5" s="1467"/>
      <c r="J5" s="1467"/>
      <c r="K5" s="1467"/>
      <c r="L5" s="1467"/>
      <c r="M5" s="1467"/>
      <c r="N5" s="1467"/>
      <c r="O5" s="1467"/>
      <c r="P5" s="1467"/>
      <c r="Q5" s="1463"/>
      <c r="R5" s="1468" t="s">
        <v>42</v>
      </c>
      <c r="S5" s="1468" t="s">
        <v>943</v>
      </c>
    </row>
    <row r="6" spans="1:19" ht="30" customHeight="1" x14ac:dyDescent="0.25">
      <c r="A6" s="48"/>
      <c r="B6" s="1462"/>
      <c r="C6" s="303">
        <v>0</v>
      </c>
      <c r="D6" s="304">
        <v>0.02</v>
      </c>
      <c r="E6" s="303">
        <v>0.04</v>
      </c>
      <c r="F6" s="304">
        <v>0.1</v>
      </c>
      <c r="G6" s="304">
        <v>0.2</v>
      </c>
      <c r="H6" s="304">
        <v>0.35</v>
      </c>
      <c r="I6" s="304">
        <v>0.5</v>
      </c>
      <c r="J6" s="304">
        <v>0.7</v>
      </c>
      <c r="K6" s="304">
        <v>0.75</v>
      </c>
      <c r="L6" s="305">
        <v>1</v>
      </c>
      <c r="M6" s="305">
        <v>1.5</v>
      </c>
      <c r="N6" s="305">
        <v>2.5</v>
      </c>
      <c r="O6" s="305">
        <v>3.7</v>
      </c>
      <c r="P6" s="305">
        <v>12.5</v>
      </c>
      <c r="Q6" s="305" t="s">
        <v>944</v>
      </c>
      <c r="R6" s="1468"/>
      <c r="S6" s="1468"/>
    </row>
    <row r="7" spans="1:19" x14ac:dyDescent="0.25">
      <c r="A7" s="48"/>
      <c r="B7" s="1462"/>
      <c r="C7" s="299" t="s">
        <v>6</v>
      </c>
      <c r="D7" s="299" t="s">
        <v>7</v>
      </c>
      <c r="E7" s="299" t="s">
        <v>8</v>
      </c>
      <c r="F7" s="299" t="s">
        <v>43</v>
      </c>
      <c r="G7" s="299" t="s">
        <v>44</v>
      </c>
      <c r="H7" s="299" t="s">
        <v>165</v>
      </c>
      <c r="I7" s="299" t="s">
        <v>166</v>
      </c>
      <c r="J7" s="299" t="s">
        <v>198</v>
      </c>
      <c r="K7" s="299" t="s">
        <v>450</v>
      </c>
      <c r="L7" s="299" t="s">
        <v>451</v>
      </c>
      <c r="M7" s="299" t="s">
        <v>452</v>
      </c>
      <c r="N7" s="299" t="s">
        <v>453</v>
      </c>
      <c r="O7" s="299" t="s">
        <v>454</v>
      </c>
      <c r="P7" s="299" t="s">
        <v>740</v>
      </c>
      <c r="Q7" s="299" t="s">
        <v>741</v>
      </c>
      <c r="R7" s="306" t="s">
        <v>945</v>
      </c>
      <c r="S7" s="306" t="s">
        <v>946</v>
      </c>
    </row>
    <row r="8" spans="1:19" ht="30" x14ac:dyDescent="0.25">
      <c r="A8" s="300">
        <v>1</v>
      </c>
      <c r="B8" s="168" t="s">
        <v>926</v>
      </c>
      <c r="C8" s="957">
        <v>31108034.084745929</v>
      </c>
      <c r="D8" s="958">
        <v>0</v>
      </c>
      <c r="E8" s="958">
        <v>0</v>
      </c>
      <c r="F8" s="958">
        <v>0</v>
      </c>
      <c r="G8" s="958">
        <v>0</v>
      </c>
      <c r="H8" s="958">
        <v>0</v>
      </c>
      <c r="I8" s="958">
        <v>1686375.7471511082</v>
      </c>
      <c r="J8" s="958">
        <v>0</v>
      </c>
      <c r="K8" s="958">
        <v>0</v>
      </c>
      <c r="L8" s="958">
        <v>0</v>
      </c>
      <c r="M8" s="958">
        <v>0</v>
      </c>
      <c r="N8" s="958">
        <v>890608.80354400002</v>
      </c>
      <c r="O8" s="958">
        <v>0</v>
      </c>
      <c r="P8" s="958">
        <v>0</v>
      </c>
      <c r="Q8" s="958">
        <v>0</v>
      </c>
      <c r="R8" s="958">
        <v>33685018.635441035</v>
      </c>
      <c r="S8" s="958">
        <v>33685018.635441035</v>
      </c>
    </row>
    <row r="9" spans="1:19" x14ac:dyDescent="0.25">
      <c r="A9" s="300">
        <v>2</v>
      </c>
      <c r="B9" s="295" t="s">
        <v>927</v>
      </c>
      <c r="C9" s="957">
        <v>0</v>
      </c>
      <c r="D9" s="958">
        <v>0</v>
      </c>
      <c r="E9" s="958">
        <v>0</v>
      </c>
      <c r="F9" s="958">
        <v>0</v>
      </c>
      <c r="G9" s="958">
        <v>0</v>
      </c>
      <c r="H9" s="958">
        <v>0</v>
      </c>
      <c r="I9" s="958">
        <v>0</v>
      </c>
      <c r="J9" s="958">
        <v>0</v>
      </c>
      <c r="K9" s="958">
        <v>0</v>
      </c>
      <c r="L9" s="958">
        <v>0</v>
      </c>
      <c r="M9" s="958">
        <v>0</v>
      </c>
      <c r="N9" s="958">
        <v>0</v>
      </c>
      <c r="O9" s="958">
        <v>0</v>
      </c>
      <c r="P9" s="958">
        <v>0</v>
      </c>
      <c r="Q9" s="958">
        <v>0</v>
      </c>
      <c r="R9" s="958">
        <v>0</v>
      </c>
      <c r="S9" s="958">
        <v>0</v>
      </c>
    </row>
    <row r="10" spans="1:19" x14ac:dyDescent="0.25">
      <c r="A10" s="300">
        <v>3</v>
      </c>
      <c r="B10" s="295" t="s">
        <v>928</v>
      </c>
      <c r="C10" s="957">
        <v>0</v>
      </c>
      <c r="D10" s="958">
        <v>0</v>
      </c>
      <c r="E10" s="958">
        <v>0</v>
      </c>
      <c r="F10" s="958">
        <v>0</v>
      </c>
      <c r="G10" s="958">
        <v>0</v>
      </c>
      <c r="H10" s="958">
        <v>0</v>
      </c>
      <c r="I10" s="958">
        <v>0</v>
      </c>
      <c r="J10" s="958">
        <v>0</v>
      </c>
      <c r="K10" s="958">
        <v>0</v>
      </c>
      <c r="L10" s="958">
        <v>0</v>
      </c>
      <c r="M10" s="958">
        <v>0</v>
      </c>
      <c r="N10" s="958">
        <v>0</v>
      </c>
      <c r="O10" s="958">
        <v>0</v>
      </c>
      <c r="P10" s="958">
        <v>0</v>
      </c>
      <c r="Q10" s="958">
        <v>0</v>
      </c>
      <c r="R10" s="958">
        <v>0</v>
      </c>
      <c r="S10" s="958">
        <v>0</v>
      </c>
    </row>
    <row r="11" spans="1:19" x14ac:dyDescent="0.25">
      <c r="A11" s="300">
        <v>4</v>
      </c>
      <c r="B11" s="295" t="s">
        <v>929</v>
      </c>
      <c r="C11" s="957">
        <v>324291.78891999996</v>
      </c>
      <c r="D11" s="958">
        <v>0</v>
      </c>
      <c r="E11" s="958">
        <v>0</v>
      </c>
      <c r="F11" s="958">
        <v>0</v>
      </c>
      <c r="G11" s="958">
        <v>0</v>
      </c>
      <c r="H11" s="958">
        <v>0</v>
      </c>
      <c r="I11" s="958">
        <v>0</v>
      </c>
      <c r="J11" s="958">
        <v>0</v>
      </c>
      <c r="K11" s="958">
        <v>0</v>
      </c>
      <c r="L11" s="958">
        <v>0</v>
      </c>
      <c r="M11" s="958">
        <v>0</v>
      </c>
      <c r="N11" s="958">
        <v>0</v>
      </c>
      <c r="O11" s="958">
        <v>0</v>
      </c>
      <c r="P11" s="958">
        <v>0</v>
      </c>
      <c r="Q11" s="958">
        <v>0</v>
      </c>
      <c r="R11" s="958">
        <v>324291.78891999996</v>
      </c>
      <c r="S11" s="958">
        <v>324291.78891999996</v>
      </c>
    </row>
    <row r="12" spans="1:19" x14ac:dyDescent="0.25">
      <c r="A12" s="300">
        <v>5</v>
      </c>
      <c r="B12" s="295" t="s">
        <v>930</v>
      </c>
      <c r="C12" s="957">
        <v>0</v>
      </c>
      <c r="D12" s="958">
        <v>0</v>
      </c>
      <c r="E12" s="958">
        <v>0</v>
      </c>
      <c r="F12" s="958">
        <v>0</v>
      </c>
      <c r="G12" s="958">
        <v>0</v>
      </c>
      <c r="H12" s="958">
        <v>0</v>
      </c>
      <c r="I12" s="958">
        <v>0</v>
      </c>
      <c r="J12" s="958">
        <v>0</v>
      </c>
      <c r="K12" s="958">
        <v>0</v>
      </c>
      <c r="L12" s="958">
        <v>0</v>
      </c>
      <c r="M12" s="958">
        <v>0</v>
      </c>
      <c r="N12" s="958">
        <v>0</v>
      </c>
      <c r="O12" s="958">
        <v>0</v>
      </c>
      <c r="P12" s="958">
        <v>0</v>
      </c>
      <c r="Q12" s="958">
        <v>0</v>
      </c>
      <c r="R12" s="958">
        <v>0</v>
      </c>
      <c r="S12" s="958">
        <v>0</v>
      </c>
    </row>
    <row r="13" spans="1:19" x14ac:dyDescent="0.25">
      <c r="A13" s="300">
        <v>6</v>
      </c>
      <c r="B13" s="295" t="s">
        <v>931</v>
      </c>
      <c r="C13" s="957">
        <v>0</v>
      </c>
      <c r="D13" s="958">
        <v>0</v>
      </c>
      <c r="E13" s="958">
        <v>0</v>
      </c>
      <c r="F13" s="958">
        <v>0</v>
      </c>
      <c r="G13" s="958">
        <v>1487166.5073379236</v>
      </c>
      <c r="H13" s="958">
        <v>0</v>
      </c>
      <c r="I13" s="958">
        <v>15125.844399000049</v>
      </c>
      <c r="J13" s="958">
        <v>0</v>
      </c>
      <c r="K13" s="958">
        <v>0</v>
      </c>
      <c r="L13" s="958">
        <v>109319.30494598138</v>
      </c>
      <c r="M13" s="958">
        <v>0</v>
      </c>
      <c r="N13" s="958">
        <v>0</v>
      </c>
      <c r="O13" s="958">
        <v>0</v>
      </c>
      <c r="P13" s="958">
        <v>0</v>
      </c>
      <c r="Q13" s="958">
        <v>0</v>
      </c>
      <c r="R13" s="958">
        <v>1611611.656682905</v>
      </c>
      <c r="S13" s="958">
        <v>1611611.656682905</v>
      </c>
    </row>
    <row r="14" spans="1:19" x14ac:dyDescent="0.25">
      <c r="A14" s="300">
        <v>7</v>
      </c>
      <c r="B14" s="295" t="s">
        <v>932</v>
      </c>
      <c r="C14" s="957">
        <v>243989.95442250781</v>
      </c>
      <c r="D14" s="958">
        <v>0</v>
      </c>
      <c r="E14" s="958">
        <v>0</v>
      </c>
      <c r="F14" s="958">
        <v>0</v>
      </c>
      <c r="G14" s="958">
        <v>0</v>
      </c>
      <c r="H14" s="958">
        <v>0</v>
      </c>
      <c r="I14" s="958">
        <v>0</v>
      </c>
      <c r="J14" s="958">
        <v>0</v>
      </c>
      <c r="K14" s="958">
        <v>0</v>
      </c>
      <c r="L14" s="958">
        <v>85427551.897373885</v>
      </c>
      <c r="M14" s="958">
        <v>0</v>
      </c>
      <c r="N14" s="958">
        <v>0</v>
      </c>
      <c r="O14" s="958">
        <v>0</v>
      </c>
      <c r="P14" s="958">
        <v>0</v>
      </c>
      <c r="Q14" s="958">
        <v>0</v>
      </c>
      <c r="R14" s="958">
        <v>85671541.851796389</v>
      </c>
      <c r="S14" s="958">
        <v>85671541.851796389</v>
      </c>
    </row>
    <row r="15" spans="1:19" x14ac:dyDescent="0.25">
      <c r="A15" s="300">
        <v>8</v>
      </c>
      <c r="B15" s="295" t="s">
        <v>947</v>
      </c>
      <c r="C15" s="957">
        <v>0</v>
      </c>
      <c r="D15" s="958">
        <v>0</v>
      </c>
      <c r="E15" s="958">
        <v>0</v>
      </c>
      <c r="F15" s="958">
        <v>0</v>
      </c>
      <c r="G15" s="958">
        <v>0</v>
      </c>
      <c r="H15" s="958">
        <v>0</v>
      </c>
      <c r="I15" s="958">
        <v>0</v>
      </c>
      <c r="J15" s="958">
        <v>0</v>
      </c>
      <c r="K15" s="958">
        <v>20470522.666011751</v>
      </c>
      <c r="L15" s="958">
        <v>0</v>
      </c>
      <c r="M15" s="958">
        <v>0</v>
      </c>
      <c r="N15" s="958">
        <v>0</v>
      </c>
      <c r="O15" s="958">
        <v>0</v>
      </c>
      <c r="P15" s="958">
        <v>0</v>
      </c>
      <c r="Q15" s="958">
        <v>0</v>
      </c>
      <c r="R15" s="958">
        <v>20470522.666011751</v>
      </c>
      <c r="S15" s="958">
        <v>20470522.666011751</v>
      </c>
    </row>
    <row r="16" spans="1:19" x14ac:dyDescent="0.25">
      <c r="A16" s="300">
        <v>9</v>
      </c>
      <c r="B16" s="295" t="s">
        <v>948</v>
      </c>
      <c r="C16" s="957">
        <v>0</v>
      </c>
      <c r="D16" s="958">
        <v>0</v>
      </c>
      <c r="E16" s="958">
        <v>0</v>
      </c>
      <c r="F16" s="958">
        <v>0</v>
      </c>
      <c r="G16" s="958">
        <v>0</v>
      </c>
      <c r="H16" s="958">
        <v>20017268.370585442</v>
      </c>
      <c r="I16" s="958">
        <v>26080.224493597998</v>
      </c>
      <c r="J16" s="958">
        <v>0</v>
      </c>
      <c r="K16" s="958">
        <v>5089938.7844363488</v>
      </c>
      <c r="L16" s="958">
        <v>12030084.156142745</v>
      </c>
      <c r="M16" s="958">
        <v>0</v>
      </c>
      <c r="N16" s="958">
        <v>0</v>
      </c>
      <c r="O16" s="958">
        <v>0</v>
      </c>
      <c r="P16" s="958">
        <v>0</v>
      </c>
      <c r="Q16" s="958">
        <v>0</v>
      </c>
      <c r="R16" s="958">
        <v>37163371.535658136</v>
      </c>
      <c r="S16" s="958">
        <v>37163371.535658136</v>
      </c>
    </row>
    <row r="17" spans="1:19" x14ac:dyDescent="0.25">
      <c r="A17" s="300">
        <v>10</v>
      </c>
      <c r="B17" s="295" t="s">
        <v>935</v>
      </c>
      <c r="C17" s="957">
        <v>0</v>
      </c>
      <c r="D17" s="958">
        <v>0</v>
      </c>
      <c r="E17" s="958">
        <v>0</v>
      </c>
      <c r="F17" s="958">
        <v>0</v>
      </c>
      <c r="G17" s="958">
        <v>0</v>
      </c>
      <c r="H17" s="958">
        <v>0</v>
      </c>
      <c r="I17" s="958">
        <v>0</v>
      </c>
      <c r="J17" s="958">
        <v>0</v>
      </c>
      <c r="K17" s="958">
        <v>0</v>
      </c>
      <c r="L17" s="958">
        <v>1519533.4896708406</v>
      </c>
      <c r="M17" s="958">
        <v>3957447.1108848481</v>
      </c>
      <c r="N17" s="958">
        <v>0</v>
      </c>
      <c r="O17" s="958">
        <v>0</v>
      </c>
      <c r="P17" s="958">
        <v>0</v>
      </c>
      <c r="Q17" s="958">
        <v>0</v>
      </c>
      <c r="R17" s="958">
        <v>5476980.6005556881</v>
      </c>
      <c r="S17" s="958">
        <v>5476980.6005556881</v>
      </c>
    </row>
    <row r="18" spans="1:19" ht="30" x14ac:dyDescent="0.25">
      <c r="A18" s="300">
        <v>11</v>
      </c>
      <c r="B18" s="295" t="s">
        <v>936</v>
      </c>
      <c r="C18" s="957">
        <v>0</v>
      </c>
      <c r="D18" s="958">
        <v>0</v>
      </c>
      <c r="E18" s="958">
        <v>0</v>
      </c>
      <c r="F18" s="958">
        <v>0</v>
      </c>
      <c r="G18" s="958">
        <v>0</v>
      </c>
      <c r="H18" s="958">
        <v>0</v>
      </c>
      <c r="I18" s="958">
        <v>0</v>
      </c>
      <c r="J18" s="958">
        <v>0</v>
      </c>
      <c r="K18" s="958">
        <v>0</v>
      </c>
      <c r="L18" s="958">
        <v>0</v>
      </c>
      <c r="M18" s="958">
        <v>37621855.614355624</v>
      </c>
      <c r="N18" s="958">
        <v>0</v>
      </c>
      <c r="O18" s="958">
        <v>0</v>
      </c>
      <c r="P18" s="958">
        <v>0</v>
      </c>
      <c r="Q18" s="958">
        <v>0</v>
      </c>
      <c r="R18" s="958">
        <v>37621855.614355624</v>
      </c>
      <c r="S18" s="958">
        <v>37621855.614355624</v>
      </c>
    </row>
    <row r="19" spans="1:19" x14ac:dyDescent="0.25">
      <c r="A19" s="300">
        <v>12</v>
      </c>
      <c r="B19" s="295" t="s">
        <v>937</v>
      </c>
      <c r="C19" s="957">
        <v>0</v>
      </c>
      <c r="D19" s="958">
        <v>0</v>
      </c>
      <c r="E19" s="958">
        <v>0</v>
      </c>
      <c r="F19" s="958">
        <v>498274.61300000001</v>
      </c>
      <c r="G19" s="958">
        <v>977878.04399999999</v>
      </c>
      <c r="H19" s="958">
        <v>0</v>
      </c>
      <c r="I19" s="958">
        <v>0</v>
      </c>
      <c r="J19" s="958">
        <v>0</v>
      </c>
      <c r="K19" s="958">
        <v>0</v>
      </c>
      <c r="L19" s="958">
        <v>0</v>
      </c>
      <c r="M19" s="958">
        <v>0</v>
      </c>
      <c r="N19" s="958">
        <v>0</v>
      </c>
      <c r="O19" s="958">
        <v>0</v>
      </c>
      <c r="P19" s="958">
        <v>0</v>
      </c>
      <c r="Q19" s="958">
        <v>0</v>
      </c>
      <c r="R19" s="958">
        <v>1476152.6570000001</v>
      </c>
      <c r="S19" s="958">
        <v>977878.04400000011</v>
      </c>
    </row>
    <row r="20" spans="1:19" ht="30" x14ac:dyDescent="0.25">
      <c r="A20" s="300">
        <v>13</v>
      </c>
      <c r="B20" s="295" t="s">
        <v>949</v>
      </c>
      <c r="C20" s="957">
        <v>0</v>
      </c>
      <c r="D20" s="958">
        <v>0</v>
      </c>
      <c r="E20" s="958">
        <v>0</v>
      </c>
      <c r="F20" s="958">
        <v>0</v>
      </c>
      <c r="G20" s="958">
        <v>650695.93378019985</v>
      </c>
      <c r="H20" s="958">
        <v>0</v>
      </c>
      <c r="I20" s="958">
        <v>20079.168676599998</v>
      </c>
      <c r="J20" s="958">
        <v>0</v>
      </c>
      <c r="K20" s="958">
        <v>0</v>
      </c>
      <c r="L20" s="958">
        <v>0</v>
      </c>
      <c r="M20" s="958">
        <v>0</v>
      </c>
      <c r="N20" s="958">
        <v>0</v>
      </c>
      <c r="O20" s="958">
        <v>0</v>
      </c>
      <c r="P20" s="958">
        <v>0</v>
      </c>
      <c r="Q20" s="958">
        <v>0</v>
      </c>
      <c r="R20" s="958">
        <v>670775.10245679982</v>
      </c>
      <c r="S20" s="958">
        <v>0</v>
      </c>
    </row>
    <row r="21" spans="1:19" ht="30" x14ac:dyDescent="0.25">
      <c r="A21" s="300">
        <v>14</v>
      </c>
      <c r="B21" s="295" t="s">
        <v>950</v>
      </c>
      <c r="C21" s="957">
        <v>448732.35008283099</v>
      </c>
      <c r="D21" s="958">
        <v>0</v>
      </c>
      <c r="E21" s="958">
        <v>0</v>
      </c>
      <c r="F21" s="958">
        <v>0</v>
      </c>
      <c r="G21" s="958">
        <v>240898.74342680132</v>
      </c>
      <c r="H21" s="958">
        <v>0</v>
      </c>
      <c r="I21" s="958">
        <v>138504.66684901458</v>
      </c>
      <c r="J21" s="958">
        <v>0</v>
      </c>
      <c r="K21" s="958">
        <v>0</v>
      </c>
      <c r="L21" s="958">
        <v>7034177.7922320329</v>
      </c>
      <c r="M21" s="958">
        <v>1722507.2427040406</v>
      </c>
      <c r="N21" s="958">
        <v>0</v>
      </c>
      <c r="O21" s="958">
        <v>0</v>
      </c>
      <c r="P21" s="958">
        <v>115964.18471065552</v>
      </c>
      <c r="Q21" s="958">
        <v>0</v>
      </c>
      <c r="R21" s="958">
        <v>9700784.980005376</v>
      </c>
      <c r="S21" s="958">
        <v>9700784.980005376</v>
      </c>
    </row>
    <row r="22" spans="1:19" x14ac:dyDescent="0.25">
      <c r="A22" s="300">
        <v>15</v>
      </c>
      <c r="B22" s="295" t="s">
        <v>951</v>
      </c>
      <c r="C22" s="957">
        <v>0</v>
      </c>
      <c r="D22" s="958">
        <v>0</v>
      </c>
      <c r="E22" s="958">
        <v>0</v>
      </c>
      <c r="F22" s="958">
        <v>0</v>
      </c>
      <c r="G22" s="958">
        <v>0</v>
      </c>
      <c r="H22" s="958">
        <v>0</v>
      </c>
      <c r="I22" s="958">
        <v>0</v>
      </c>
      <c r="J22" s="958">
        <v>0</v>
      </c>
      <c r="K22" s="958">
        <v>0</v>
      </c>
      <c r="L22" s="958">
        <v>5624480.4037931329</v>
      </c>
      <c r="M22" s="958">
        <v>0</v>
      </c>
      <c r="N22" s="958">
        <v>99440</v>
      </c>
      <c r="O22" s="958">
        <v>0</v>
      </c>
      <c r="P22" s="958">
        <v>0</v>
      </c>
      <c r="Q22" s="958">
        <v>0</v>
      </c>
      <c r="R22" s="958">
        <v>5723920.4037931329</v>
      </c>
      <c r="S22" s="958">
        <v>5723920.4037931329</v>
      </c>
    </row>
    <row r="23" spans="1:19" ht="16.5" customHeight="1" x14ac:dyDescent="0.25">
      <c r="A23" s="300">
        <v>16</v>
      </c>
      <c r="B23" s="295" t="s">
        <v>940</v>
      </c>
      <c r="C23" s="957">
        <v>1303794.0658422699</v>
      </c>
      <c r="D23" s="958">
        <v>0</v>
      </c>
      <c r="E23" s="958">
        <v>0</v>
      </c>
      <c r="F23" s="958">
        <v>0</v>
      </c>
      <c r="G23" s="958">
        <v>0</v>
      </c>
      <c r="H23" s="958">
        <v>0</v>
      </c>
      <c r="I23" s="958">
        <v>0</v>
      </c>
      <c r="J23" s="958">
        <v>0</v>
      </c>
      <c r="K23" s="958">
        <v>0</v>
      </c>
      <c r="L23" s="958">
        <v>5852693.9970676592</v>
      </c>
      <c r="M23" s="958">
        <v>0</v>
      </c>
      <c r="N23" s="958">
        <v>0</v>
      </c>
      <c r="O23" s="958">
        <v>0</v>
      </c>
      <c r="P23" s="958">
        <v>0</v>
      </c>
      <c r="Q23" s="958">
        <v>0</v>
      </c>
      <c r="R23" s="958">
        <v>7156488.0629099291</v>
      </c>
      <c r="S23" s="958">
        <v>7156488.0629099291</v>
      </c>
    </row>
    <row r="24" spans="1:19" x14ac:dyDescent="0.25">
      <c r="A24" s="301">
        <v>17</v>
      </c>
      <c r="B24" s="302" t="s">
        <v>941</v>
      </c>
      <c r="C24" s="957">
        <v>33428842.244013537</v>
      </c>
      <c r="D24" s="958">
        <v>0</v>
      </c>
      <c r="E24" s="958">
        <v>0</v>
      </c>
      <c r="F24" s="958">
        <v>498274.61300000001</v>
      </c>
      <c r="G24" s="958">
        <v>3356639.2285449249</v>
      </c>
      <c r="H24" s="958">
        <v>20017268.370585442</v>
      </c>
      <c r="I24" s="958">
        <v>1886165.6515693211</v>
      </c>
      <c r="J24" s="958">
        <v>0</v>
      </c>
      <c r="K24" s="958">
        <v>25560461.4504481</v>
      </c>
      <c r="L24" s="958">
        <v>117597841.04122627</v>
      </c>
      <c r="M24" s="958">
        <v>43301809.96794451</v>
      </c>
      <c r="N24" s="958">
        <v>990048.80354400002</v>
      </c>
      <c r="O24" s="958">
        <v>0</v>
      </c>
      <c r="P24" s="958">
        <v>115964.18471065552</v>
      </c>
      <c r="Q24" s="958">
        <v>0</v>
      </c>
      <c r="R24" s="958">
        <v>246753315.55558679</v>
      </c>
      <c r="S24" s="958">
        <v>245584265.84012997</v>
      </c>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21" orientation="landscape" r:id="rId1"/>
  <headerFooter>
    <oddHeader>&amp;CCS
Příloha 23</oddHeader>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28515625" defaultRowHeight="15" x14ac:dyDescent="0.25"/>
  <cols>
    <col min="12" max="12" width="32.7109375" customWidth="1"/>
  </cols>
  <sheetData>
    <row r="2" spans="2:12" x14ac:dyDescent="0.25">
      <c r="B2" t="s">
        <v>1693</v>
      </c>
    </row>
    <row r="3" spans="2:12" x14ac:dyDescent="0.25">
      <c r="B3" t="s">
        <v>1694</v>
      </c>
    </row>
    <row r="5" spans="2:12" x14ac:dyDescent="0.25">
      <c r="B5" s="1215" t="s">
        <v>1253</v>
      </c>
      <c r="C5" s="1216"/>
      <c r="D5" s="1216"/>
      <c r="E5" s="1216"/>
      <c r="F5" s="1216"/>
      <c r="G5" s="1216"/>
      <c r="H5" s="1216"/>
      <c r="I5" s="1216"/>
      <c r="J5" s="1216"/>
      <c r="K5" s="1216"/>
      <c r="L5" s="1217"/>
    </row>
    <row r="6" spans="2:12" x14ac:dyDescent="0.25">
      <c r="B6" s="1218" t="s">
        <v>1254</v>
      </c>
      <c r="C6" s="1214"/>
      <c r="D6" s="1214"/>
      <c r="E6" s="1214"/>
      <c r="F6" s="1214"/>
      <c r="G6" s="1214"/>
      <c r="H6" s="1214"/>
      <c r="I6" s="1214"/>
      <c r="J6" s="1214"/>
      <c r="K6" s="1214"/>
      <c r="L6" s="1219"/>
    </row>
    <row r="7" spans="2:12" ht="22.5" customHeight="1" x14ac:dyDescent="0.25">
      <c r="B7" s="1218" t="s">
        <v>1255</v>
      </c>
      <c r="C7" s="1214"/>
      <c r="D7" s="1214"/>
      <c r="E7" s="1214"/>
      <c r="F7" s="1214"/>
      <c r="G7" s="1214"/>
      <c r="H7" s="1214"/>
      <c r="I7" s="1214"/>
      <c r="J7" s="1214"/>
      <c r="K7" s="1214"/>
      <c r="L7" s="1219"/>
    </row>
    <row r="8" spans="2:12" x14ac:dyDescent="0.25">
      <c r="B8" s="1218" t="s">
        <v>1256</v>
      </c>
      <c r="C8" s="1214"/>
      <c r="D8" s="1214"/>
      <c r="E8" s="1214"/>
      <c r="F8" s="1214"/>
      <c r="G8" s="1214"/>
      <c r="H8" s="1214"/>
      <c r="I8" s="1214"/>
      <c r="J8" s="1214"/>
      <c r="K8" s="1214"/>
      <c r="L8" s="1219"/>
    </row>
    <row r="9" spans="2:12" ht="22.5" customHeight="1" x14ac:dyDescent="0.25">
      <c r="B9" s="1218" t="s">
        <v>1257</v>
      </c>
      <c r="C9" s="1214"/>
      <c r="D9" s="1214"/>
      <c r="E9" s="1214"/>
      <c r="F9" s="1214"/>
      <c r="G9" s="1214"/>
      <c r="H9" s="1214"/>
      <c r="I9" s="1214"/>
      <c r="J9" s="1214"/>
      <c r="K9" s="1214"/>
      <c r="L9" s="1219"/>
    </row>
    <row r="10" spans="2:12" ht="22.5" customHeight="1" x14ac:dyDescent="0.25">
      <c r="B10" s="1218" t="s">
        <v>1258</v>
      </c>
      <c r="C10" s="1214"/>
      <c r="D10" s="1214"/>
      <c r="E10" s="1214"/>
      <c r="F10" s="1214"/>
      <c r="G10" s="1214"/>
      <c r="H10" s="1214"/>
      <c r="I10" s="1214"/>
      <c r="J10" s="1214"/>
      <c r="K10" s="1214"/>
      <c r="L10" s="1219"/>
    </row>
    <row r="11" spans="2:12" x14ac:dyDescent="0.25">
      <c r="B11" s="1218" t="s">
        <v>1259</v>
      </c>
      <c r="C11" s="1214"/>
      <c r="D11" s="1214"/>
      <c r="E11" s="1214"/>
      <c r="F11" s="1214"/>
      <c r="G11" s="1214"/>
      <c r="H11" s="1214"/>
      <c r="I11" s="1214"/>
      <c r="J11" s="1214"/>
      <c r="K11" s="1214"/>
      <c r="L11" s="1219"/>
    </row>
    <row r="12" spans="2:12" ht="22.5" customHeight="1" x14ac:dyDescent="0.25">
      <c r="B12" s="1220" t="s">
        <v>1260</v>
      </c>
      <c r="C12" s="1221"/>
      <c r="D12" s="1221"/>
      <c r="E12" s="1221"/>
      <c r="F12" s="1221"/>
      <c r="G12" s="1221"/>
      <c r="H12" s="1221"/>
      <c r="I12" s="1221"/>
      <c r="J12" s="1221"/>
      <c r="K12" s="1221"/>
      <c r="L12" s="1222"/>
    </row>
    <row r="13" spans="2:12" ht="22.5" customHeight="1" x14ac:dyDescent="0.25"/>
    <row r="14" spans="2:12" ht="22.5" customHeight="1" x14ac:dyDescent="0.25">
      <c r="B14" s="1213"/>
      <c r="C14" s="1213"/>
      <c r="D14" s="1213"/>
      <c r="E14" s="1213"/>
      <c r="F14" s="1213"/>
      <c r="G14" s="1213"/>
      <c r="H14" s="1213"/>
      <c r="I14" s="1213"/>
      <c r="J14" s="1213"/>
      <c r="K14" s="1213"/>
      <c r="L14" s="1213"/>
    </row>
    <row r="15" spans="2:12" ht="22.5" customHeight="1" x14ac:dyDescent="0.25">
      <c r="B15" s="1214"/>
      <c r="C15" s="1214"/>
      <c r="D15" s="1214"/>
      <c r="E15" s="1214"/>
      <c r="F15" s="1214"/>
      <c r="G15" s="1214"/>
      <c r="H15" s="1214"/>
      <c r="I15" s="1214"/>
      <c r="J15" s="1214"/>
      <c r="K15" s="1214"/>
      <c r="L15" s="1214"/>
    </row>
    <row r="16" spans="2:12" ht="22.5" customHeight="1" x14ac:dyDescent="0.25">
      <c r="B16" s="1213"/>
      <c r="C16" s="1213"/>
      <c r="D16" s="1213"/>
      <c r="E16" s="1213"/>
      <c r="F16" s="1213"/>
      <c r="G16" s="1213"/>
      <c r="H16" s="1213"/>
      <c r="I16" s="1213"/>
      <c r="J16" s="1213"/>
      <c r="K16" s="1213"/>
      <c r="L16" s="1213"/>
    </row>
    <row r="17" ht="22.5" customHeight="1" x14ac:dyDescent="0.25"/>
    <row r="18" ht="22.5" customHeight="1" x14ac:dyDescent="0.25"/>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8" orientation="landscape"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0" tint="-0.34998626667073579"/>
    <pageSetUpPr fitToPage="1"/>
  </sheetPr>
  <dimension ref="A1:C10"/>
  <sheetViews>
    <sheetView showGridLines="0" zoomScaleNormal="100" workbookViewId="0">
      <selection activeCell="L9" sqref="L9"/>
    </sheetView>
  </sheetViews>
  <sheetFormatPr defaultColWidth="9.28515625" defaultRowHeight="15" x14ac:dyDescent="0.25"/>
  <cols>
    <col min="1" max="1" width="15" customWidth="1"/>
    <col min="2" max="2" width="12.28515625" bestFit="1" customWidth="1"/>
    <col min="3" max="3" width="73.5703125" customWidth="1"/>
  </cols>
  <sheetData>
    <row r="1" spans="1:3" ht="18" x14ac:dyDescent="0.25">
      <c r="A1" s="760" t="s">
        <v>1253</v>
      </c>
      <c r="B1" s="313"/>
      <c r="C1" s="313"/>
    </row>
    <row r="2" spans="1:3" ht="21" x14ac:dyDescent="0.25">
      <c r="A2" t="s">
        <v>126</v>
      </c>
      <c r="B2" s="291"/>
      <c r="C2" s="281"/>
    </row>
    <row r="3" spans="1:3" ht="21" x14ac:dyDescent="0.25">
      <c r="B3" s="291"/>
      <c r="C3" s="281"/>
    </row>
    <row r="4" spans="1:3" ht="21" x14ac:dyDescent="0.25">
      <c r="B4" s="291"/>
      <c r="C4" s="281"/>
    </row>
    <row r="5" spans="1:3" x14ac:dyDescent="0.25">
      <c r="A5" s="50" t="s">
        <v>127</v>
      </c>
      <c r="B5" s="50" t="s">
        <v>121</v>
      </c>
      <c r="C5" s="438" t="s">
        <v>114</v>
      </c>
    </row>
    <row r="6" spans="1:3" ht="30" x14ac:dyDescent="0.25">
      <c r="A6" s="50" t="s">
        <v>1261</v>
      </c>
      <c r="B6" s="50" t="s">
        <v>116</v>
      </c>
      <c r="C6" s="438" t="s">
        <v>1262</v>
      </c>
    </row>
    <row r="7" spans="1:3" ht="135" x14ac:dyDescent="0.25">
      <c r="A7" s="50" t="s">
        <v>1263</v>
      </c>
      <c r="B7" s="50" t="s">
        <v>118</v>
      </c>
      <c r="C7" s="283" t="s">
        <v>1264</v>
      </c>
    </row>
    <row r="8" spans="1:3" ht="60" x14ac:dyDescent="0.25">
      <c r="A8" s="50" t="s">
        <v>1265</v>
      </c>
      <c r="B8" s="50" t="s">
        <v>900</v>
      </c>
      <c r="C8" s="438" t="s">
        <v>1266</v>
      </c>
    </row>
    <row r="9" spans="1:3" ht="75" x14ac:dyDescent="0.25">
      <c r="A9" s="50" t="s">
        <v>1267</v>
      </c>
      <c r="B9" s="50" t="s">
        <v>138</v>
      </c>
      <c r="C9" s="283" t="s">
        <v>1268</v>
      </c>
    </row>
    <row r="10" spans="1:3" ht="225" x14ac:dyDescent="0.25">
      <c r="A10" s="50" t="s">
        <v>1269</v>
      </c>
      <c r="B10" s="50" t="s">
        <v>140</v>
      </c>
      <c r="C10" s="283" t="s">
        <v>1270</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2"/>
  <sheetViews>
    <sheetView showGridLines="0" zoomScaleNormal="100" zoomScalePageLayoutView="115" workbookViewId="0">
      <selection activeCell="A11" sqref="A11"/>
    </sheetView>
  </sheetViews>
  <sheetFormatPr defaultRowHeight="15" x14ac:dyDescent="0.25"/>
  <cols>
    <col min="1" max="1" width="4.5703125" customWidth="1"/>
    <col min="2" max="2" width="68.28515625" customWidth="1"/>
    <col min="3" max="3" width="44" customWidth="1"/>
    <col min="4" max="4" width="42.7109375" customWidth="1"/>
  </cols>
  <sheetData>
    <row r="1" spans="1:6" x14ac:dyDescent="0.25">
      <c r="A1" s="1"/>
      <c r="B1" s="1"/>
      <c r="C1" s="1"/>
      <c r="D1" s="1"/>
      <c r="E1" s="1"/>
      <c r="F1" s="1"/>
    </row>
    <row r="2" spans="1:6" x14ac:dyDescent="0.25">
      <c r="A2" s="6" t="s">
        <v>1</v>
      </c>
      <c r="B2" s="1"/>
      <c r="C2" s="1"/>
      <c r="D2" s="1"/>
      <c r="E2" s="1"/>
      <c r="F2" s="1"/>
    </row>
    <row r="3" spans="1:6" x14ac:dyDescent="0.25">
      <c r="A3" s="1"/>
      <c r="B3" s="1"/>
      <c r="C3" s="1"/>
      <c r="D3" s="1"/>
      <c r="E3" s="1"/>
      <c r="F3" s="1"/>
    </row>
    <row r="4" spans="1:6" x14ac:dyDescent="0.25">
      <c r="A4" s="1"/>
      <c r="B4" s="1"/>
      <c r="C4" s="1"/>
      <c r="D4" s="1"/>
      <c r="E4" s="1"/>
      <c r="F4" s="1"/>
    </row>
    <row r="5" spans="1:6" x14ac:dyDescent="0.25">
      <c r="A5" s="20"/>
      <c r="B5" s="21"/>
      <c r="C5" s="15" t="s">
        <v>6</v>
      </c>
      <c r="D5" s="15" t="s">
        <v>7</v>
      </c>
      <c r="E5" s="1"/>
      <c r="F5" s="1"/>
    </row>
    <row r="6" spans="1:6" x14ac:dyDescent="0.25">
      <c r="A6" s="20"/>
      <c r="B6" s="21"/>
      <c r="C6" s="15" t="s">
        <v>106</v>
      </c>
      <c r="D6" s="15" t="s">
        <v>107</v>
      </c>
      <c r="E6" s="1"/>
      <c r="F6" s="1"/>
    </row>
    <row r="7" spans="1:6" ht="45" x14ac:dyDescent="0.25">
      <c r="A7" s="15">
        <v>1</v>
      </c>
      <c r="B7" s="22" t="s">
        <v>108</v>
      </c>
      <c r="C7" s="15">
        <v>0</v>
      </c>
      <c r="D7" s="15">
        <v>0</v>
      </c>
      <c r="E7" s="1"/>
      <c r="F7" s="1"/>
    </row>
    <row r="8" spans="1:6" x14ac:dyDescent="0.25">
      <c r="A8" s="1"/>
      <c r="B8" s="1"/>
      <c r="C8" s="1"/>
      <c r="D8" s="1"/>
      <c r="E8" s="1"/>
      <c r="F8" s="1"/>
    </row>
    <row r="9" spans="1:6" x14ac:dyDescent="0.25">
      <c r="A9" s="1"/>
      <c r="B9" s="1"/>
      <c r="C9" s="1"/>
      <c r="D9" s="1"/>
      <c r="E9" s="1"/>
      <c r="F9" s="1"/>
    </row>
    <row r="10" spans="1:6" x14ac:dyDescent="0.25">
      <c r="A10" s="1"/>
      <c r="B10" s="1"/>
      <c r="D10" s="1"/>
      <c r="E10" s="1"/>
      <c r="F10" s="1"/>
    </row>
    <row r="11" spans="1:6" x14ac:dyDescent="0.25">
      <c r="A11" s="1"/>
      <c r="B11" s="1"/>
      <c r="C11" s="1"/>
      <c r="D11" s="1"/>
      <c r="E11" s="1"/>
      <c r="F11" s="1"/>
    </row>
    <row r="12" spans="1:6" x14ac:dyDescent="0.25">
      <c r="A12" s="1"/>
      <c r="B12" s="1"/>
      <c r="C12" s="1"/>
      <c r="D12" s="1"/>
      <c r="E12" s="1"/>
      <c r="F12" s="1"/>
    </row>
  </sheetData>
  <pageMargins left="0.70866141732283472" right="0.70866141732283472" top="0.74803149606299213" bottom="0.74803149606299213" header="0.31496062992125984" footer="0.31496062992125984"/>
  <pageSetup paperSize="9" orientation="landscape" r:id="rId1"/>
  <headerFooter>
    <oddHeader>&amp;C&amp;9CS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0" tint="-0.34998626667073579"/>
    <pageSetUpPr fitToPage="1"/>
  </sheetPr>
  <dimension ref="A1:N50"/>
  <sheetViews>
    <sheetView showGridLines="0" zoomScaleNormal="100" workbookViewId="0"/>
  </sheetViews>
  <sheetFormatPr defaultColWidth="9.28515625" defaultRowHeight="15" x14ac:dyDescent="0.25"/>
  <cols>
    <col min="1" max="1" width="16" customWidth="1"/>
    <col min="2" max="2" width="20" customWidth="1"/>
    <col min="3" max="3" width="13.7109375" customWidth="1"/>
    <col min="4" max="4" width="13.5703125" customWidth="1"/>
    <col min="5" max="5" width="15.28515625" customWidth="1"/>
    <col min="6" max="6" width="19.42578125" customWidth="1"/>
    <col min="7" max="7" width="14.28515625" customWidth="1"/>
    <col min="8" max="8" width="11.28515625" customWidth="1"/>
    <col min="9" max="9" width="14.42578125" customWidth="1"/>
    <col min="10" max="10" width="17.5703125" customWidth="1"/>
    <col min="11" max="11" width="15.28515625" customWidth="1"/>
    <col min="12" max="12" width="15.5703125" customWidth="1"/>
    <col min="13" max="13" width="15.7109375" customWidth="1"/>
    <col min="14" max="14" width="12.7109375" customWidth="1"/>
  </cols>
  <sheetData>
    <row r="1" spans="1:14" ht="16.5" x14ac:dyDescent="0.25">
      <c r="A1" s="761" t="s">
        <v>1254</v>
      </c>
      <c r="B1" s="2"/>
      <c r="C1" s="2"/>
      <c r="D1" s="2"/>
      <c r="E1" s="2"/>
      <c r="F1" s="2"/>
      <c r="G1" s="2"/>
      <c r="H1" s="2"/>
      <c r="I1" s="2"/>
      <c r="J1" s="2"/>
      <c r="K1" s="2"/>
      <c r="L1" s="2"/>
      <c r="M1" s="344"/>
      <c r="N1" s="2"/>
    </row>
    <row r="2" spans="1:14" x14ac:dyDescent="0.25">
      <c r="A2" s="2"/>
      <c r="B2" s="2"/>
      <c r="C2" s="2"/>
      <c r="D2" s="2"/>
      <c r="E2" s="2"/>
      <c r="F2" s="2"/>
      <c r="G2" s="2"/>
      <c r="H2" s="2"/>
      <c r="I2" s="2"/>
      <c r="J2" s="2"/>
      <c r="K2" s="2"/>
      <c r="L2" s="2"/>
      <c r="M2" s="2"/>
      <c r="N2" s="2"/>
    </row>
    <row r="3" spans="1:14" x14ac:dyDescent="0.25">
      <c r="A3" s="45"/>
      <c r="B3" s="2"/>
      <c r="C3" s="2"/>
      <c r="D3" s="2"/>
      <c r="E3" s="2"/>
      <c r="F3" s="2"/>
      <c r="G3" s="2"/>
      <c r="H3" s="2"/>
      <c r="I3" s="2"/>
      <c r="J3" s="2"/>
      <c r="K3" s="2"/>
      <c r="L3" s="2"/>
      <c r="M3" s="2"/>
      <c r="N3" s="2"/>
    </row>
    <row r="4" spans="1:14" ht="105" x14ac:dyDescent="0.25">
      <c r="A4" s="1471" t="s">
        <v>1271</v>
      </c>
      <c r="B4" s="314" t="s">
        <v>1272</v>
      </c>
      <c r="C4" s="314" t="s">
        <v>833</v>
      </c>
      <c r="D4" s="314" t="s">
        <v>1273</v>
      </c>
      <c r="E4" s="110" t="s">
        <v>1274</v>
      </c>
      <c r="F4" s="110" t="s">
        <v>922</v>
      </c>
      <c r="G4" s="110" t="s">
        <v>1275</v>
      </c>
      <c r="H4" s="110" t="s">
        <v>1276</v>
      </c>
      <c r="I4" s="110" t="s">
        <v>1277</v>
      </c>
      <c r="J4" s="110" t="s">
        <v>1278</v>
      </c>
      <c r="K4" s="314" t="s">
        <v>1279</v>
      </c>
      <c r="L4" s="314" t="s">
        <v>1280</v>
      </c>
      <c r="M4" s="314" t="s">
        <v>1281</v>
      </c>
      <c r="N4" s="314" t="s">
        <v>1282</v>
      </c>
    </row>
    <row r="5" spans="1:14" x14ac:dyDescent="0.25">
      <c r="A5" s="1472"/>
      <c r="B5" s="439" t="s">
        <v>6</v>
      </c>
      <c r="C5" s="439" t="s">
        <v>7</v>
      </c>
      <c r="D5" s="439" t="s">
        <v>8</v>
      </c>
      <c r="E5" s="439" t="s">
        <v>43</v>
      </c>
      <c r="F5" s="439" t="s">
        <v>44</v>
      </c>
      <c r="G5" s="439" t="s">
        <v>165</v>
      </c>
      <c r="H5" s="439" t="s">
        <v>166</v>
      </c>
      <c r="I5" s="439" t="s">
        <v>198</v>
      </c>
      <c r="J5" s="439" t="s">
        <v>450</v>
      </c>
      <c r="K5" s="439" t="s">
        <v>451</v>
      </c>
      <c r="L5" s="439" t="s">
        <v>452</v>
      </c>
      <c r="M5" s="439" t="s">
        <v>453</v>
      </c>
      <c r="N5" s="439" t="s">
        <v>454</v>
      </c>
    </row>
    <row r="6" spans="1:14" ht="30" x14ac:dyDescent="0.25">
      <c r="A6" s="440" t="s">
        <v>1283</v>
      </c>
      <c r="B6" s="441"/>
      <c r="C6" s="442"/>
      <c r="D6" s="443"/>
      <c r="E6" s="443"/>
      <c r="F6" s="443"/>
      <c r="G6" s="443"/>
      <c r="H6" s="443"/>
      <c r="I6" s="443"/>
      <c r="J6" s="443"/>
      <c r="K6" s="443"/>
      <c r="L6" s="443"/>
      <c r="M6" s="443"/>
      <c r="N6" s="443"/>
    </row>
    <row r="7" spans="1:14" x14ac:dyDescent="0.25">
      <c r="A7" s="444"/>
      <c r="B7" s="445" t="s">
        <v>1284</v>
      </c>
      <c r="C7" s="442"/>
      <c r="D7" s="443"/>
      <c r="E7" s="443"/>
      <c r="F7" s="443"/>
      <c r="G7" s="443"/>
      <c r="H7" s="443"/>
      <c r="I7" s="443"/>
      <c r="J7" s="443"/>
      <c r="K7" s="443"/>
      <c r="L7" s="443"/>
      <c r="M7" s="443"/>
      <c r="N7" s="443"/>
    </row>
    <row r="8" spans="1:14" x14ac:dyDescent="0.25">
      <c r="A8" s="446"/>
      <c r="B8" s="447" t="s">
        <v>1285</v>
      </c>
      <c r="C8" s="442"/>
      <c r="D8" s="443"/>
      <c r="E8" s="443"/>
      <c r="F8" s="443"/>
      <c r="G8" s="443"/>
      <c r="H8" s="443"/>
      <c r="I8" s="443"/>
      <c r="J8" s="443"/>
      <c r="K8" s="443"/>
      <c r="L8" s="443"/>
      <c r="M8" s="443"/>
      <c r="N8" s="443"/>
    </row>
    <row r="9" spans="1:14" x14ac:dyDescent="0.25">
      <c r="A9" s="446"/>
      <c r="B9" s="447" t="s">
        <v>1286</v>
      </c>
      <c r="C9" s="442"/>
      <c r="D9" s="443"/>
      <c r="E9" s="443"/>
      <c r="F9" s="443"/>
      <c r="G9" s="443"/>
      <c r="H9" s="443"/>
      <c r="I9" s="443"/>
      <c r="J9" s="443"/>
      <c r="K9" s="443"/>
      <c r="L9" s="443"/>
      <c r="M9" s="443"/>
      <c r="N9" s="443"/>
    </row>
    <row r="10" spans="1:14" x14ac:dyDescent="0.25">
      <c r="A10" s="446"/>
      <c r="B10" s="445" t="s">
        <v>1287</v>
      </c>
      <c r="C10" s="442"/>
      <c r="D10" s="443"/>
      <c r="E10" s="443"/>
      <c r="F10" s="443"/>
      <c r="G10" s="443"/>
      <c r="H10" s="443"/>
      <c r="I10" s="443"/>
      <c r="J10" s="443"/>
      <c r="K10" s="443"/>
      <c r="L10" s="443"/>
      <c r="M10" s="443"/>
      <c r="N10" s="443"/>
    </row>
    <row r="11" spans="1:14" x14ac:dyDescent="0.25">
      <c r="A11" s="446"/>
      <c r="B11" s="445" t="s">
        <v>1288</v>
      </c>
      <c r="C11" s="442"/>
      <c r="D11" s="443"/>
      <c r="E11" s="443"/>
      <c r="F11" s="443"/>
      <c r="G11" s="443"/>
      <c r="H11" s="443"/>
      <c r="I11" s="443"/>
      <c r="J11" s="443"/>
      <c r="K11" s="443"/>
      <c r="L11" s="443"/>
      <c r="M11" s="443"/>
      <c r="N11" s="443"/>
    </row>
    <row r="12" spans="1:14" x14ac:dyDescent="0.25">
      <c r="A12" s="446"/>
      <c r="B12" s="445" t="s">
        <v>1289</v>
      </c>
      <c r="C12" s="442"/>
      <c r="D12" s="443"/>
      <c r="E12" s="443"/>
      <c r="F12" s="443"/>
      <c r="G12" s="443"/>
      <c r="H12" s="443"/>
      <c r="I12" s="443"/>
      <c r="J12" s="443"/>
      <c r="K12" s="443"/>
      <c r="L12" s="443"/>
      <c r="M12" s="443"/>
      <c r="N12" s="443"/>
    </row>
    <row r="13" spans="1:14" x14ac:dyDescent="0.25">
      <c r="A13" s="446"/>
      <c r="B13" s="445" t="s">
        <v>1290</v>
      </c>
      <c r="C13" s="442"/>
      <c r="D13" s="443"/>
      <c r="E13" s="443"/>
      <c r="F13" s="443"/>
      <c r="G13" s="443"/>
      <c r="H13" s="443"/>
      <c r="I13" s="443"/>
      <c r="J13" s="443"/>
      <c r="K13" s="443"/>
      <c r="L13" s="443"/>
      <c r="M13" s="443"/>
      <c r="N13" s="443"/>
    </row>
    <row r="14" spans="1:14" x14ac:dyDescent="0.25">
      <c r="A14" s="446"/>
      <c r="B14" s="447" t="s">
        <v>1291</v>
      </c>
      <c r="C14" s="442"/>
      <c r="D14" s="443"/>
      <c r="E14" s="443"/>
      <c r="F14" s="443"/>
      <c r="G14" s="443"/>
      <c r="H14" s="443"/>
      <c r="I14" s="443"/>
      <c r="J14" s="443"/>
      <c r="K14" s="443"/>
      <c r="L14" s="443"/>
      <c r="M14" s="443"/>
      <c r="N14" s="443"/>
    </row>
    <row r="15" spans="1:14" x14ac:dyDescent="0.25">
      <c r="A15" s="446"/>
      <c r="B15" s="447" t="s">
        <v>1292</v>
      </c>
      <c r="C15" s="442"/>
      <c r="D15" s="443"/>
      <c r="E15" s="443"/>
      <c r="F15" s="443"/>
      <c r="G15" s="443"/>
      <c r="H15" s="443"/>
      <c r="I15" s="443"/>
      <c r="J15" s="443"/>
      <c r="K15" s="443"/>
      <c r="L15" s="443"/>
      <c r="M15" s="443"/>
      <c r="N15" s="443"/>
    </row>
    <row r="16" spans="1:14" x14ac:dyDescent="0.25">
      <c r="A16" s="446"/>
      <c r="B16" s="445" t="s">
        <v>1293</v>
      </c>
      <c r="C16" s="442"/>
      <c r="D16" s="443"/>
      <c r="E16" s="443"/>
      <c r="F16" s="443"/>
      <c r="G16" s="443"/>
      <c r="H16" s="443"/>
      <c r="I16" s="443"/>
      <c r="J16" s="443"/>
      <c r="K16" s="443"/>
      <c r="L16" s="443"/>
      <c r="M16" s="443"/>
      <c r="N16" s="443"/>
    </row>
    <row r="17" spans="1:14" x14ac:dyDescent="0.25">
      <c r="A17" s="446"/>
      <c r="B17" s="447" t="s">
        <v>1294</v>
      </c>
      <c r="C17" s="442"/>
      <c r="D17" s="443"/>
      <c r="E17" s="443"/>
      <c r="F17" s="443"/>
      <c r="G17" s="443"/>
      <c r="H17" s="443"/>
      <c r="I17" s="443"/>
      <c r="J17" s="443"/>
      <c r="K17" s="443"/>
      <c r="L17" s="443"/>
      <c r="M17" s="443"/>
      <c r="N17" s="443"/>
    </row>
    <row r="18" spans="1:14" x14ac:dyDescent="0.25">
      <c r="A18" s="446"/>
      <c r="B18" s="447" t="s">
        <v>1295</v>
      </c>
      <c r="C18" s="442"/>
      <c r="D18" s="443"/>
      <c r="E18" s="443"/>
      <c r="F18" s="443"/>
      <c r="G18" s="443"/>
      <c r="H18" s="443"/>
      <c r="I18" s="443"/>
      <c r="J18" s="443"/>
      <c r="K18" s="443"/>
      <c r="L18" s="443"/>
      <c r="M18" s="443"/>
      <c r="N18" s="443"/>
    </row>
    <row r="19" spans="1:14" x14ac:dyDescent="0.25">
      <c r="A19" s="446"/>
      <c r="B19" s="445" t="s">
        <v>1296</v>
      </c>
      <c r="C19" s="442"/>
      <c r="D19" s="443"/>
      <c r="E19" s="443"/>
      <c r="F19" s="443"/>
      <c r="G19" s="443"/>
      <c r="H19" s="443"/>
      <c r="I19" s="443"/>
      <c r="J19" s="443"/>
      <c r="K19" s="443"/>
      <c r="L19" s="443"/>
      <c r="M19" s="443"/>
      <c r="N19" s="443"/>
    </row>
    <row r="20" spans="1:14" x14ac:dyDescent="0.25">
      <c r="A20" s="446"/>
      <c r="B20" s="447" t="s">
        <v>1297</v>
      </c>
      <c r="C20" s="442"/>
      <c r="D20" s="443"/>
      <c r="E20" s="443"/>
      <c r="F20" s="443"/>
      <c r="G20" s="443"/>
      <c r="H20" s="443"/>
      <c r="I20" s="443"/>
      <c r="J20" s="443"/>
      <c r="K20" s="443"/>
      <c r="L20" s="443"/>
      <c r="M20" s="443"/>
      <c r="N20" s="443"/>
    </row>
    <row r="21" spans="1:14" x14ac:dyDescent="0.25">
      <c r="A21" s="446"/>
      <c r="B21" s="447" t="s">
        <v>1298</v>
      </c>
      <c r="C21" s="442"/>
      <c r="D21" s="443"/>
      <c r="E21" s="443"/>
      <c r="F21" s="443"/>
      <c r="G21" s="443"/>
      <c r="H21" s="443"/>
      <c r="I21" s="443"/>
      <c r="J21" s="443"/>
      <c r="K21" s="443"/>
      <c r="L21" s="443"/>
      <c r="M21" s="443"/>
      <c r="N21" s="443"/>
    </row>
    <row r="22" spans="1:14" x14ac:dyDescent="0.25">
      <c r="A22" s="446"/>
      <c r="B22" s="447" t="s">
        <v>1299</v>
      </c>
      <c r="C22" s="442"/>
      <c r="D22" s="443"/>
      <c r="E22" s="443"/>
      <c r="F22" s="443"/>
      <c r="G22" s="443"/>
      <c r="H22" s="443"/>
      <c r="I22" s="443"/>
      <c r="J22" s="443"/>
      <c r="K22" s="443"/>
      <c r="L22" s="443"/>
      <c r="M22" s="443"/>
      <c r="N22" s="443"/>
    </row>
    <row r="23" spans="1:14" x14ac:dyDescent="0.25">
      <c r="A23" s="448"/>
      <c r="B23" s="445" t="s">
        <v>1300</v>
      </c>
      <c r="C23" s="442"/>
      <c r="D23" s="443"/>
      <c r="E23" s="443"/>
      <c r="F23" s="443"/>
      <c r="G23" s="443"/>
      <c r="H23" s="443"/>
      <c r="I23" s="443"/>
      <c r="J23" s="443"/>
      <c r="K23" s="443"/>
      <c r="L23" s="443"/>
      <c r="M23" s="443"/>
      <c r="N23" s="443"/>
    </row>
    <row r="24" spans="1:14" x14ac:dyDescent="0.25">
      <c r="A24" s="1473" t="s">
        <v>1301</v>
      </c>
      <c r="B24" s="1474"/>
      <c r="C24" s="443"/>
      <c r="D24" s="443"/>
      <c r="E24" s="443"/>
      <c r="F24" s="443"/>
      <c r="G24" s="443"/>
      <c r="H24" s="443"/>
      <c r="I24" s="443"/>
      <c r="J24" s="443"/>
      <c r="K24" s="443"/>
      <c r="L24" s="443"/>
      <c r="M24" s="443"/>
      <c r="N24" s="443"/>
    </row>
    <row r="25" spans="1:14" x14ac:dyDescent="0.25">
      <c r="A25" s="1469" t="s">
        <v>1302</v>
      </c>
      <c r="B25" s="1470"/>
      <c r="C25" s="443"/>
      <c r="D25" s="443"/>
      <c r="E25" s="443"/>
      <c r="F25" s="443"/>
      <c r="G25" s="449"/>
      <c r="H25" s="443"/>
      <c r="I25" s="449"/>
      <c r="J25" s="443"/>
      <c r="K25" s="443"/>
      <c r="L25" s="443"/>
      <c r="M25" s="443"/>
      <c r="N25" s="443"/>
    </row>
    <row r="26" spans="1:14" x14ac:dyDescent="0.25">
      <c r="A26" s="344"/>
      <c r="B26" s="344"/>
      <c r="C26" s="344"/>
      <c r="D26" s="344"/>
      <c r="E26" s="344"/>
      <c r="F26" s="344"/>
      <c r="G26" s="344"/>
      <c r="H26" s="344"/>
      <c r="I26" s="344"/>
      <c r="J26" s="344"/>
      <c r="K26" s="344"/>
      <c r="L26" s="344"/>
      <c r="M26" s="344"/>
      <c r="N26" s="344"/>
    </row>
    <row r="27" spans="1:14" x14ac:dyDescent="0.25">
      <c r="A27" s="344"/>
      <c r="B27" s="344"/>
      <c r="C27" s="344"/>
      <c r="D27" s="344"/>
      <c r="E27" s="344"/>
      <c r="F27" s="344"/>
      <c r="G27" s="344"/>
      <c r="H27" s="344"/>
      <c r="I27" s="344"/>
      <c r="J27" s="344"/>
      <c r="K27" s="344"/>
      <c r="L27" s="344"/>
      <c r="M27" s="344"/>
      <c r="N27" s="344"/>
    </row>
    <row r="28" spans="1:14" x14ac:dyDescent="0.25">
      <c r="A28" s="344"/>
      <c r="B28" s="344"/>
      <c r="C28" s="344"/>
      <c r="D28" s="344"/>
      <c r="E28" s="344"/>
      <c r="F28" s="344"/>
      <c r="G28" s="344"/>
      <c r="H28" s="344"/>
      <c r="I28" s="344"/>
      <c r="J28" s="344"/>
      <c r="K28" s="344"/>
      <c r="L28" s="344"/>
      <c r="M28" s="344"/>
      <c r="N28" s="344"/>
    </row>
    <row r="29" spans="1:14" ht="105" x14ac:dyDescent="0.25">
      <c r="A29" s="1475" t="s">
        <v>1303</v>
      </c>
      <c r="B29" s="450" t="s">
        <v>1272</v>
      </c>
      <c r="C29" s="314" t="s">
        <v>833</v>
      </c>
      <c r="D29" s="314" t="s">
        <v>1273</v>
      </c>
      <c r="E29" s="110" t="s">
        <v>1274</v>
      </c>
      <c r="F29" s="110" t="s">
        <v>922</v>
      </c>
      <c r="G29" s="110" t="s">
        <v>1275</v>
      </c>
      <c r="H29" s="110" t="s">
        <v>1276</v>
      </c>
      <c r="I29" s="110" t="s">
        <v>1277</v>
      </c>
      <c r="J29" s="110" t="s">
        <v>1278</v>
      </c>
      <c r="K29" s="314" t="s">
        <v>1279</v>
      </c>
      <c r="L29" s="314" t="s">
        <v>1280</v>
      </c>
      <c r="M29" s="314" t="s">
        <v>1281</v>
      </c>
      <c r="N29" s="314" t="s">
        <v>1282</v>
      </c>
    </row>
    <row r="30" spans="1:14" x14ac:dyDescent="0.25">
      <c r="A30" s="1476"/>
      <c r="B30" s="451" t="s">
        <v>6</v>
      </c>
      <c r="C30" s="439" t="s">
        <v>7</v>
      </c>
      <c r="D30" s="439" t="s">
        <v>8</v>
      </c>
      <c r="E30" s="439" t="s">
        <v>43</v>
      </c>
      <c r="F30" s="439" t="s">
        <v>44</v>
      </c>
      <c r="G30" s="439" t="s">
        <v>165</v>
      </c>
      <c r="H30" s="439" t="s">
        <v>166</v>
      </c>
      <c r="I30" s="439" t="s">
        <v>198</v>
      </c>
      <c r="J30" s="439" t="s">
        <v>450</v>
      </c>
      <c r="K30" s="439" t="s">
        <v>451</v>
      </c>
      <c r="L30" s="439" t="s">
        <v>452</v>
      </c>
      <c r="M30" s="439" t="s">
        <v>453</v>
      </c>
      <c r="N30" s="439" t="s">
        <v>454</v>
      </c>
    </row>
    <row r="31" spans="1:14" ht="30" x14ac:dyDescent="0.25">
      <c r="A31" s="440" t="s">
        <v>1283</v>
      </c>
      <c r="B31" s="441"/>
      <c r="C31" s="442"/>
      <c r="D31" s="443"/>
      <c r="E31" s="443"/>
      <c r="F31" s="443"/>
      <c r="G31" s="443"/>
      <c r="H31" s="443"/>
      <c r="I31" s="443"/>
      <c r="J31" s="443"/>
      <c r="K31" s="443"/>
      <c r="L31" s="443"/>
      <c r="M31" s="443"/>
      <c r="N31" s="443"/>
    </row>
    <row r="32" spans="1:14" x14ac:dyDescent="0.25">
      <c r="A32" s="444"/>
      <c r="B32" s="445" t="s">
        <v>1284</v>
      </c>
      <c r="C32" s="442"/>
      <c r="D32" s="443"/>
      <c r="E32" s="443"/>
      <c r="F32" s="443"/>
      <c r="G32" s="443"/>
      <c r="H32" s="443"/>
      <c r="I32" s="443"/>
      <c r="J32" s="443"/>
      <c r="K32" s="443"/>
      <c r="L32" s="443"/>
      <c r="M32" s="443"/>
      <c r="N32" s="443"/>
    </row>
    <row r="33" spans="1:14" x14ac:dyDescent="0.25">
      <c r="A33" s="446"/>
      <c r="B33" s="447" t="s">
        <v>1285</v>
      </c>
      <c r="C33" s="442"/>
      <c r="D33" s="443"/>
      <c r="E33" s="443"/>
      <c r="F33" s="443"/>
      <c r="G33" s="443"/>
      <c r="H33" s="443"/>
      <c r="I33" s="443"/>
      <c r="J33" s="443"/>
      <c r="K33" s="443"/>
      <c r="L33" s="443"/>
      <c r="M33" s="443"/>
      <c r="N33" s="443"/>
    </row>
    <row r="34" spans="1:14" x14ac:dyDescent="0.25">
      <c r="A34" s="446"/>
      <c r="B34" s="447" t="s">
        <v>1286</v>
      </c>
      <c r="C34" s="442"/>
      <c r="D34" s="443"/>
      <c r="E34" s="443"/>
      <c r="F34" s="443"/>
      <c r="G34" s="443"/>
      <c r="H34" s="443"/>
      <c r="I34" s="443"/>
      <c r="J34" s="443"/>
      <c r="K34" s="443"/>
      <c r="L34" s="443"/>
      <c r="M34" s="443"/>
      <c r="N34" s="443"/>
    </row>
    <row r="35" spans="1:14" x14ac:dyDescent="0.25">
      <c r="A35" s="446"/>
      <c r="B35" s="445" t="s">
        <v>1287</v>
      </c>
      <c r="C35" s="442"/>
      <c r="D35" s="443"/>
      <c r="E35" s="443"/>
      <c r="F35" s="443"/>
      <c r="G35" s="443"/>
      <c r="H35" s="443"/>
      <c r="I35" s="443"/>
      <c r="J35" s="443"/>
      <c r="K35" s="443"/>
      <c r="L35" s="443"/>
      <c r="M35" s="443"/>
      <c r="N35" s="443"/>
    </row>
    <row r="36" spans="1:14" x14ac:dyDescent="0.25">
      <c r="A36" s="446"/>
      <c r="B36" s="445" t="s">
        <v>1288</v>
      </c>
      <c r="C36" s="442"/>
      <c r="D36" s="443"/>
      <c r="E36" s="443"/>
      <c r="F36" s="443"/>
      <c r="G36" s="443"/>
      <c r="H36" s="443"/>
      <c r="I36" s="443"/>
      <c r="J36" s="443"/>
      <c r="K36" s="443"/>
      <c r="L36" s="443"/>
      <c r="M36" s="443"/>
      <c r="N36" s="443"/>
    </row>
    <row r="37" spans="1:14" x14ac:dyDescent="0.25">
      <c r="A37" s="446"/>
      <c r="B37" s="445" t="s">
        <v>1289</v>
      </c>
      <c r="C37" s="442"/>
      <c r="D37" s="443"/>
      <c r="E37" s="443"/>
      <c r="F37" s="443"/>
      <c r="G37" s="443"/>
      <c r="H37" s="443"/>
      <c r="I37" s="443"/>
      <c r="J37" s="443"/>
      <c r="K37" s="443"/>
      <c r="L37" s="443"/>
      <c r="M37" s="443"/>
      <c r="N37" s="443"/>
    </row>
    <row r="38" spans="1:14" x14ac:dyDescent="0.25">
      <c r="A38" s="446"/>
      <c r="B38" s="445" t="s">
        <v>1290</v>
      </c>
      <c r="C38" s="442"/>
      <c r="D38" s="443"/>
      <c r="E38" s="443"/>
      <c r="F38" s="443"/>
      <c r="G38" s="443"/>
      <c r="H38" s="443"/>
      <c r="I38" s="443"/>
      <c r="J38" s="443"/>
      <c r="K38" s="443"/>
      <c r="L38" s="443"/>
      <c r="M38" s="443"/>
      <c r="N38" s="443"/>
    </row>
    <row r="39" spans="1:14" x14ac:dyDescent="0.25">
      <c r="A39" s="446"/>
      <c r="B39" s="447" t="s">
        <v>1291</v>
      </c>
      <c r="C39" s="442"/>
      <c r="D39" s="443"/>
      <c r="E39" s="443"/>
      <c r="F39" s="443"/>
      <c r="G39" s="443"/>
      <c r="H39" s="443"/>
      <c r="I39" s="443"/>
      <c r="J39" s="443"/>
      <c r="K39" s="443"/>
      <c r="L39" s="443"/>
      <c r="M39" s="443"/>
      <c r="N39" s="443"/>
    </row>
    <row r="40" spans="1:14" x14ac:dyDescent="0.25">
      <c r="A40" s="446"/>
      <c r="B40" s="447" t="s">
        <v>1292</v>
      </c>
      <c r="C40" s="442"/>
      <c r="D40" s="443"/>
      <c r="E40" s="443"/>
      <c r="F40" s="443"/>
      <c r="G40" s="443"/>
      <c r="H40" s="443"/>
      <c r="I40" s="443"/>
      <c r="J40" s="443"/>
      <c r="K40" s="443"/>
      <c r="L40" s="443"/>
      <c r="M40" s="443"/>
      <c r="N40" s="443"/>
    </row>
    <row r="41" spans="1:14" x14ac:dyDescent="0.25">
      <c r="A41" s="446"/>
      <c r="B41" s="445" t="s">
        <v>1293</v>
      </c>
      <c r="C41" s="442"/>
      <c r="D41" s="443"/>
      <c r="E41" s="443"/>
      <c r="F41" s="443"/>
      <c r="G41" s="443"/>
      <c r="H41" s="443"/>
      <c r="I41" s="443"/>
      <c r="J41" s="443"/>
      <c r="K41" s="443"/>
      <c r="L41" s="443"/>
      <c r="M41" s="443"/>
      <c r="N41" s="443"/>
    </row>
    <row r="42" spans="1:14" x14ac:dyDescent="0.25">
      <c r="A42" s="446"/>
      <c r="B42" s="447" t="s">
        <v>1294</v>
      </c>
      <c r="C42" s="442"/>
      <c r="D42" s="443"/>
      <c r="E42" s="443"/>
      <c r="F42" s="443"/>
      <c r="G42" s="443"/>
      <c r="H42" s="443"/>
      <c r="I42" s="443"/>
      <c r="J42" s="443"/>
      <c r="K42" s="443"/>
      <c r="L42" s="443"/>
      <c r="M42" s="443"/>
      <c r="N42" s="443"/>
    </row>
    <row r="43" spans="1:14" x14ac:dyDescent="0.25">
      <c r="A43" s="446"/>
      <c r="B43" s="447" t="s">
        <v>1295</v>
      </c>
      <c r="C43" s="442"/>
      <c r="D43" s="443"/>
      <c r="E43" s="443"/>
      <c r="F43" s="443"/>
      <c r="G43" s="443"/>
      <c r="H43" s="443"/>
      <c r="I43" s="443"/>
      <c r="J43" s="443"/>
      <c r="K43" s="443"/>
      <c r="L43" s="443"/>
      <c r="M43" s="443"/>
      <c r="N43" s="443"/>
    </row>
    <row r="44" spans="1:14" x14ac:dyDescent="0.25">
      <c r="A44" s="446"/>
      <c r="B44" s="445" t="s">
        <v>1296</v>
      </c>
      <c r="C44" s="442"/>
      <c r="D44" s="443"/>
      <c r="E44" s="443"/>
      <c r="F44" s="443"/>
      <c r="G44" s="443"/>
      <c r="H44" s="443"/>
      <c r="I44" s="443"/>
      <c r="J44" s="443"/>
      <c r="K44" s="443"/>
      <c r="L44" s="443"/>
      <c r="M44" s="443"/>
      <c r="N44" s="443"/>
    </row>
    <row r="45" spans="1:14" x14ac:dyDescent="0.25">
      <c r="A45" s="446"/>
      <c r="B45" s="447" t="s">
        <v>1297</v>
      </c>
      <c r="C45" s="442"/>
      <c r="D45" s="443"/>
      <c r="E45" s="443"/>
      <c r="F45" s="443"/>
      <c r="G45" s="443"/>
      <c r="H45" s="443"/>
      <c r="I45" s="443"/>
      <c r="J45" s="443"/>
      <c r="K45" s="443"/>
      <c r="L45" s="443"/>
      <c r="M45" s="443"/>
      <c r="N45" s="443"/>
    </row>
    <row r="46" spans="1:14" x14ac:dyDescent="0.25">
      <c r="A46" s="446"/>
      <c r="B46" s="447" t="s">
        <v>1298</v>
      </c>
      <c r="C46" s="442"/>
      <c r="D46" s="443"/>
      <c r="E46" s="443"/>
      <c r="F46" s="443"/>
      <c r="G46" s="443"/>
      <c r="H46" s="443"/>
      <c r="I46" s="443"/>
      <c r="J46" s="443"/>
      <c r="K46" s="443"/>
      <c r="L46" s="443"/>
      <c r="M46" s="443"/>
      <c r="N46" s="443"/>
    </row>
    <row r="47" spans="1:14" x14ac:dyDescent="0.25">
      <c r="A47" s="446"/>
      <c r="B47" s="447" t="s">
        <v>1299</v>
      </c>
      <c r="C47" s="442"/>
      <c r="D47" s="443"/>
      <c r="E47" s="443"/>
      <c r="F47" s="443"/>
      <c r="G47" s="443"/>
      <c r="H47" s="443"/>
      <c r="I47" s="443"/>
      <c r="J47" s="443"/>
      <c r="K47" s="443"/>
      <c r="L47" s="443"/>
      <c r="M47" s="443"/>
      <c r="N47" s="443"/>
    </row>
    <row r="48" spans="1:14" x14ac:dyDescent="0.25">
      <c r="A48" s="448"/>
      <c r="B48" s="445" t="s">
        <v>1300</v>
      </c>
      <c r="C48" s="442"/>
      <c r="D48" s="443"/>
      <c r="E48" s="443"/>
      <c r="F48" s="443"/>
      <c r="G48" s="443"/>
      <c r="H48" s="443"/>
      <c r="I48" s="443"/>
      <c r="J48" s="443"/>
      <c r="K48" s="443"/>
      <c r="L48" s="443"/>
      <c r="M48" s="443"/>
      <c r="N48" s="443"/>
    </row>
    <row r="49" spans="1:14" x14ac:dyDescent="0.25">
      <c r="A49" s="1473" t="s">
        <v>1301</v>
      </c>
      <c r="B49" s="1474"/>
      <c r="C49" s="443"/>
      <c r="D49" s="443"/>
      <c r="E49" s="443"/>
      <c r="F49" s="443"/>
      <c r="G49" s="443"/>
      <c r="H49" s="443"/>
      <c r="I49" s="443"/>
      <c r="J49" s="443"/>
      <c r="K49" s="443"/>
      <c r="L49" s="443"/>
      <c r="M49" s="443"/>
      <c r="N49" s="443"/>
    </row>
    <row r="50" spans="1:14" x14ac:dyDescent="0.25">
      <c r="A50" s="1469" t="s">
        <v>1302</v>
      </c>
      <c r="B50" s="1470"/>
      <c r="C50" s="443"/>
      <c r="D50" s="443"/>
      <c r="E50" s="443"/>
      <c r="F50" s="443"/>
      <c r="G50" s="449"/>
      <c r="H50" s="443"/>
      <c r="I50" s="449"/>
      <c r="J50" s="443"/>
      <c r="K50" s="443"/>
      <c r="L50" s="443"/>
      <c r="M50" s="443"/>
      <c r="N50" s="443"/>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&amp;CCS
Příloha XXI</oddHeader>
    <oddFooter>&amp;C&amp;P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0" tint="-0.34998626667073579"/>
    <pageSetUpPr autoPageBreaks="0" fitToPage="1"/>
  </sheetPr>
  <dimension ref="B2:J23"/>
  <sheetViews>
    <sheetView showGridLines="0" topLeftCell="A2" zoomScaleNormal="100" zoomScaleSheetLayoutView="100" workbookViewId="0"/>
  </sheetViews>
  <sheetFormatPr defaultColWidth="9.28515625" defaultRowHeight="15" x14ac:dyDescent="0.25"/>
  <cols>
    <col min="1" max="1" width="9.28515625" style="2"/>
    <col min="2" max="2" width="6.7109375" style="2" customWidth="1"/>
    <col min="3" max="3" width="47" style="2" customWidth="1"/>
    <col min="4" max="4" width="31" style="2" customWidth="1"/>
    <col min="5" max="8" width="23.28515625" style="2" customWidth="1"/>
    <col min="9" max="16384" width="9.28515625" style="2"/>
  </cols>
  <sheetData>
    <row r="2" spans="2:10" ht="21" x14ac:dyDescent="0.35">
      <c r="B2" s="452" t="s">
        <v>1255</v>
      </c>
      <c r="C2" s="453"/>
      <c r="D2" s="453"/>
      <c r="E2" s="454"/>
      <c r="F2" s="454"/>
      <c r="G2" s="454"/>
      <c r="H2" s="454"/>
      <c r="I2" s="454"/>
    </row>
    <row r="4" spans="2:10" x14ac:dyDescent="0.25">
      <c r="B4" s="455"/>
      <c r="C4" s="455"/>
      <c r="D4" s="455"/>
      <c r="E4" s="455"/>
      <c r="F4" s="455"/>
    </row>
    <row r="5" spans="2:10" x14ac:dyDescent="0.25">
      <c r="B5" s="200"/>
      <c r="C5" s="200"/>
      <c r="D5" s="200"/>
      <c r="E5" s="456"/>
      <c r="F5" s="456"/>
      <c r="J5" s="200"/>
    </row>
    <row r="6" spans="2:10" ht="63.75" x14ac:dyDescent="0.25">
      <c r="B6" s="457"/>
      <c r="C6" s="458"/>
      <c r="D6" s="762" t="s">
        <v>1304</v>
      </c>
      <c r="E6" s="763" t="s">
        <v>1305</v>
      </c>
      <c r="F6" s="763" t="s">
        <v>1306</v>
      </c>
      <c r="G6" s="763" t="s">
        <v>1307</v>
      </c>
      <c r="H6" s="763" t="s">
        <v>1308</v>
      </c>
    </row>
    <row r="7" spans="2:10" x14ac:dyDescent="0.25">
      <c r="B7" s="457"/>
      <c r="C7" s="457"/>
      <c r="D7" s="764" t="s">
        <v>6</v>
      </c>
      <c r="E7" s="765" t="s">
        <v>7</v>
      </c>
      <c r="F7" s="765" t="s">
        <v>8</v>
      </c>
      <c r="G7" s="765" t="s">
        <v>43</v>
      </c>
      <c r="H7" s="765" t="s">
        <v>44</v>
      </c>
    </row>
    <row r="8" spans="2:10" x14ac:dyDescent="0.25">
      <c r="B8" s="767">
        <v>1</v>
      </c>
      <c r="C8" s="767" t="s">
        <v>1309</v>
      </c>
      <c r="D8" s="766"/>
      <c r="E8" s="766"/>
      <c r="F8" s="767"/>
      <c r="G8" s="767"/>
      <c r="H8" s="767"/>
    </row>
    <row r="9" spans="2:10" x14ac:dyDescent="0.25">
      <c r="B9" s="767">
        <v>1.1000000000000001</v>
      </c>
      <c r="C9" s="771" t="s">
        <v>1310</v>
      </c>
      <c r="D9" s="768"/>
      <c r="E9" s="767"/>
      <c r="F9" s="767"/>
      <c r="G9" s="767"/>
      <c r="H9" s="767"/>
    </row>
    <row r="10" spans="2:10" x14ac:dyDescent="0.25">
      <c r="B10" s="767">
        <v>1.2</v>
      </c>
      <c r="C10" s="771" t="s">
        <v>1311</v>
      </c>
      <c r="D10" s="768"/>
      <c r="E10" s="767"/>
      <c r="F10" s="767"/>
      <c r="G10" s="767"/>
      <c r="H10" s="767"/>
    </row>
    <row r="11" spans="2:10" x14ac:dyDescent="0.25">
      <c r="B11" s="767">
        <v>2</v>
      </c>
      <c r="C11" s="767" t="s">
        <v>931</v>
      </c>
      <c r="D11" s="767"/>
      <c r="E11" s="767"/>
      <c r="F11" s="767"/>
      <c r="G11" s="767"/>
      <c r="H11" s="767"/>
    </row>
    <row r="12" spans="2:10" x14ac:dyDescent="0.25">
      <c r="B12" s="767">
        <v>3</v>
      </c>
      <c r="C12" s="767" t="s">
        <v>932</v>
      </c>
      <c r="D12" s="767"/>
      <c r="E12" s="767"/>
      <c r="F12" s="767"/>
      <c r="G12" s="767"/>
      <c r="H12" s="767"/>
    </row>
    <row r="13" spans="2:10" ht="25.5" x14ac:dyDescent="0.25">
      <c r="B13" s="767">
        <v>3.1</v>
      </c>
      <c r="C13" s="771" t="s">
        <v>1312</v>
      </c>
      <c r="D13" s="768"/>
      <c r="E13" s="767"/>
      <c r="F13" s="767"/>
      <c r="G13" s="767"/>
      <c r="H13" s="767"/>
    </row>
    <row r="14" spans="2:10" ht="25.5" x14ac:dyDescent="0.25">
      <c r="B14" s="767">
        <v>3.2</v>
      </c>
      <c r="C14" s="771" t="s">
        <v>1313</v>
      </c>
      <c r="D14" s="768"/>
      <c r="E14" s="767"/>
      <c r="F14" s="767"/>
      <c r="G14" s="767"/>
      <c r="H14" s="767"/>
    </row>
    <row r="15" spans="2:10" x14ac:dyDescent="0.25">
      <c r="B15" s="767">
        <v>4</v>
      </c>
      <c r="C15" s="767" t="s">
        <v>933</v>
      </c>
      <c r="D15" s="767"/>
      <c r="E15" s="767"/>
      <c r="F15" s="767"/>
      <c r="G15" s="767"/>
      <c r="H15" s="767"/>
    </row>
    <row r="16" spans="2:10" x14ac:dyDescent="0.25">
      <c r="B16" s="767">
        <v>4.0999999999999996</v>
      </c>
      <c r="C16" s="772" t="s">
        <v>1314</v>
      </c>
      <c r="D16" s="769"/>
      <c r="E16" s="767"/>
      <c r="F16" s="767"/>
      <c r="G16" s="767"/>
      <c r="H16" s="767"/>
    </row>
    <row r="17" spans="2:8" ht="25.5" x14ac:dyDescent="0.25">
      <c r="B17" s="767">
        <v>4.2</v>
      </c>
      <c r="C17" s="772" t="s">
        <v>1315</v>
      </c>
      <c r="D17" s="769"/>
      <c r="E17" s="767"/>
      <c r="F17" s="767"/>
      <c r="G17" s="767"/>
      <c r="H17" s="767"/>
    </row>
    <row r="18" spans="2:8" ht="25.5" x14ac:dyDescent="0.25">
      <c r="B18" s="767">
        <v>4.3</v>
      </c>
      <c r="C18" s="772" t="s">
        <v>1316</v>
      </c>
      <c r="D18" s="769"/>
      <c r="E18" s="767"/>
      <c r="F18" s="767"/>
      <c r="G18" s="767"/>
      <c r="H18" s="767"/>
    </row>
    <row r="19" spans="2:8" x14ac:dyDescent="0.25">
      <c r="B19" s="767">
        <v>4.4000000000000004</v>
      </c>
      <c r="C19" s="772" t="s">
        <v>1317</v>
      </c>
      <c r="D19" s="769"/>
      <c r="E19" s="767"/>
      <c r="F19" s="767"/>
      <c r="G19" s="767"/>
      <c r="H19" s="767"/>
    </row>
    <row r="20" spans="2:8" ht="25.5" x14ac:dyDescent="0.25">
      <c r="B20" s="767">
        <v>4.5</v>
      </c>
      <c r="C20" s="772" t="s">
        <v>1318</v>
      </c>
      <c r="D20" s="769"/>
      <c r="E20" s="767"/>
      <c r="F20" s="767"/>
      <c r="G20" s="767"/>
      <c r="H20" s="767"/>
    </row>
    <row r="21" spans="2:8" x14ac:dyDescent="0.25">
      <c r="B21" s="767">
        <v>5</v>
      </c>
      <c r="C21" s="767" t="s">
        <v>232</v>
      </c>
      <c r="D21" s="767"/>
      <c r="E21" s="767"/>
      <c r="F21" s="767"/>
      <c r="G21" s="767"/>
      <c r="H21" s="767"/>
    </row>
    <row r="22" spans="2:8" x14ac:dyDescent="0.25">
      <c r="B22" s="767">
        <v>6</v>
      </c>
      <c r="C22" s="767" t="s">
        <v>1319</v>
      </c>
      <c r="D22" s="767"/>
      <c r="E22" s="767"/>
      <c r="F22" s="767"/>
      <c r="G22" s="767"/>
      <c r="H22" s="767"/>
    </row>
    <row r="23" spans="2:8" x14ac:dyDescent="0.25">
      <c r="B23" s="767">
        <v>7</v>
      </c>
      <c r="C23" s="770" t="s">
        <v>1188</v>
      </c>
      <c r="D23" s="770"/>
      <c r="E23" s="767"/>
      <c r="F23" s="767"/>
      <c r="G23" s="767"/>
      <c r="H23" s="767"/>
    </row>
  </sheetData>
  <pageMargins left="0.70866141732283472" right="0.70866141732283472" top="0.74803149606299213" bottom="0.74803149606299213" header="0.31496062992125984" footer="0.31496062992125984"/>
  <pageSetup paperSize="9" scale="70"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0" tint="-0.34998626667073579"/>
    <pageSetUpPr autoPageBreaks="0" fitToPage="1"/>
  </sheetPr>
  <dimension ref="C2:K26"/>
  <sheetViews>
    <sheetView showGridLines="0" zoomScaleNormal="100" zoomScaleSheetLayoutView="100" zoomScalePageLayoutView="80" workbookViewId="0"/>
  </sheetViews>
  <sheetFormatPr defaultColWidth="9.28515625" defaultRowHeight="15" x14ac:dyDescent="0.25"/>
  <cols>
    <col min="1" max="2" width="9.28515625" style="2"/>
    <col min="3" max="3" width="8.42578125" style="2" customWidth="1"/>
    <col min="4" max="4" width="51.5703125" style="2" customWidth="1"/>
    <col min="5" max="5" width="31.5703125" style="2" customWidth="1"/>
    <col min="6" max="6" width="30.42578125" style="2" bestFit="1" customWidth="1"/>
    <col min="7" max="16384" width="9.28515625" style="2"/>
  </cols>
  <sheetData>
    <row r="2" spans="3:11" ht="41.65" customHeight="1" x14ac:dyDescent="0.35">
      <c r="C2" s="1477" t="s">
        <v>1256</v>
      </c>
      <c r="D2" s="1478"/>
      <c r="E2" s="1478"/>
      <c r="F2" s="1478"/>
      <c r="G2" s="1479"/>
      <c r="H2" s="287"/>
      <c r="I2" s="287"/>
      <c r="J2" s="287"/>
      <c r="K2" s="287"/>
    </row>
    <row r="4" spans="3:11" x14ac:dyDescent="0.25">
      <c r="C4" s="455"/>
      <c r="D4" s="455"/>
      <c r="E4" s="455"/>
      <c r="F4" s="455"/>
    </row>
    <row r="5" spans="3:11" x14ac:dyDescent="0.25">
      <c r="C5" s="460"/>
      <c r="D5" s="460"/>
      <c r="E5" s="456"/>
      <c r="F5" s="456"/>
    </row>
    <row r="6" spans="3:11" ht="30" x14ac:dyDescent="0.25">
      <c r="C6" s="461"/>
      <c r="D6" s="461"/>
      <c r="E6" s="773" t="s">
        <v>1320</v>
      </c>
      <c r="F6" s="773" t="s">
        <v>1321</v>
      </c>
    </row>
    <row r="7" spans="3:11" ht="16.5" x14ac:dyDescent="0.25">
      <c r="C7" s="1480"/>
      <c r="D7" s="1481"/>
      <c r="E7" s="755" t="s">
        <v>6</v>
      </c>
      <c r="F7" s="755" t="s">
        <v>7</v>
      </c>
    </row>
    <row r="8" spans="3:11" x14ac:dyDescent="0.25">
      <c r="C8" s="775">
        <v>1</v>
      </c>
      <c r="D8" s="774" t="s">
        <v>1322</v>
      </c>
      <c r="E8" s="774"/>
      <c r="F8" s="774"/>
    </row>
    <row r="9" spans="3:11" x14ac:dyDescent="0.25">
      <c r="C9" s="775">
        <v>2</v>
      </c>
      <c r="D9" s="775" t="s">
        <v>1323</v>
      </c>
      <c r="E9" s="775"/>
      <c r="F9" s="775"/>
    </row>
    <row r="10" spans="3:11" x14ac:dyDescent="0.25">
      <c r="C10" s="775">
        <v>3</v>
      </c>
      <c r="D10" s="775" t="s">
        <v>931</v>
      </c>
      <c r="E10" s="775"/>
      <c r="F10" s="775"/>
    </row>
    <row r="11" spans="3:11" x14ac:dyDescent="0.25">
      <c r="C11" s="775">
        <v>4</v>
      </c>
      <c r="D11" s="775" t="s">
        <v>1324</v>
      </c>
      <c r="E11" s="775"/>
      <c r="F11" s="775"/>
    </row>
    <row r="12" spans="3:11" x14ac:dyDescent="0.25">
      <c r="C12" s="776">
        <v>4.0999999999999996</v>
      </c>
      <c r="D12" s="776" t="s">
        <v>1325</v>
      </c>
      <c r="E12" s="775"/>
      <c r="F12" s="775"/>
    </row>
    <row r="13" spans="3:11" x14ac:dyDescent="0.25">
      <c r="C13" s="776">
        <v>4.2</v>
      </c>
      <c r="D13" s="776" t="s">
        <v>1326</v>
      </c>
      <c r="E13" s="775"/>
      <c r="F13" s="775"/>
    </row>
    <row r="14" spans="3:11" x14ac:dyDescent="0.25">
      <c r="C14" s="775">
        <v>5</v>
      </c>
      <c r="D14" s="774" t="s">
        <v>1327</v>
      </c>
      <c r="E14" s="774"/>
      <c r="F14" s="774"/>
    </row>
    <row r="15" spans="3:11" x14ac:dyDescent="0.25">
      <c r="C15" s="775">
        <v>6</v>
      </c>
      <c r="D15" s="775" t="s">
        <v>1323</v>
      </c>
      <c r="E15" s="775"/>
      <c r="F15" s="775"/>
    </row>
    <row r="16" spans="3:11" x14ac:dyDescent="0.25">
      <c r="C16" s="775">
        <v>7</v>
      </c>
      <c r="D16" s="775" t="s">
        <v>931</v>
      </c>
      <c r="E16" s="775"/>
      <c r="F16" s="775"/>
    </row>
    <row r="17" spans="3:6" x14ac:dyDescent="0.25">
      <c r="C17" s="775">
        <v>8</v>
      </c>
      <c r="D17" s="775" t="s">
        <v>1324</v>
      </c>
      <c r="E17" s="775"/>
      <c r="F17" s="775" t="s">
        <v>1328</v>
      </c>
    </row>
    <row r="18" spans="3:6" ht="15.75" x14ac:dyDescent="0.25">
      <c r="C18" s="777">
        <v>8.1</v>
      </c>
      <c r="D18" s="776" t="s">
        <v>1329</v>
      </c>
      <c r="E18" s="775"/>
      <c r="F18" s="775"/>
    </row>
    <row r="19" spans="3:6" ht="15.75" x14ac:dyDescent="0.25">
      <c r="C19" s="777">
        <v>8.1999999999999993</v>
      </c>
      <c r="D19" s="776" t="s">
        <v>1326</v>
      </c>
      <c r="E19" s="775"/>
      <c r="F19" s="775"/>
    </row>
    <row r="20" spans="3:6" ht="15.75" x14ac:dyDescent="0.25">
      <c r="C20" s="777">
        <v>9</v>
      </c>
      <c r="D20" s="775" t="s">
        <v>933</v>
      </c>
      <c r="E20" s="775"/>
      <c r="F20" s="775"/>
    </row>
    <row r="21" spans="3:6" ht="30" x14ac:dyDescent="0.25">
      <c r="C21" s="777">
        <v>9.1</v>
      </c>
      <c r="D21" s="776" t="s">
        <v>1330</v>
      </c>
      <c r="E21" s="775"/>
      <c r="F21" s="775"/>
    </row>
    <row r="22" spans="3:6" ht="30" x14ac:dyDescent="0.25">
      <c r="C22" s="777">
        <v>9.1999999999999993</v>
      </c>
      <c r="D22" s="776" t="s">
        <v>1331</v>
      </c>
      <c r="E22" s="775"/>
      <c r="F22" s="775"/>
    </row>
    <row r="23" spans="3:6" ht="30" x14ac:dyDescent="0.25">
      <c r="C23" s="777">
        <v>9.3000000000000007</v>
      </c>
      <c r="D23" s="776" t="s">
        <v>1316</v>
      </c>
      <c r="E23" s="775"/>
      <c r="F23" s="775"/>
    </row>
    <row r="24" spans="3:6" ht="15.75" x14ac:dyDescent="0.25">
      <c r="C24" s="777">
        <v>9.4</v>
      </c>
      <c r="D24" s="776" t="s">
        <v>1332</v>
      </c>
      <c r="E24" s="775"/>
      <c r="F24" s="775"/>
    </row>
    <row r="25" spans="3:6" ht="15.75" x14ac:dyDescent="0.25">
      <c r="C25" s="777">
        <v>9.5</v>
      </c>
      <c r="D25" s="776" t="s">
        <v>1333</v>
      </c>
      <c r="E25" s="775"/>
      <c r="F25" s="775"/>
    </row>
    <row r="26" spans="3:6" s="200" customFormat="1" ht="39.75" customHeight="1" x14ac:dyDescent="0.25">
      <c r="C26" s="775">
        <v>10</v>
      </c>
      <c r="D26" s="774" t="s">
        <v>1334</v>
      </c>
      <c r="E26" s="774"/>
      <c r="F26" s="774"/>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0" tint="-0.34998626667073579"/>
    <pageSetUpPr fitToPage="1"/>
  </sheetPr>
  <dimension ref="A1:P36"/>
  <sheetViews>
    <sheetView showGridLines="0" zoomScaleNormal="100" zoomScalePageLayoutView="80" workbookViewId="0"/>
  </sheetViews>
  <sheetFormatPr defaultColWidth="9.28515625" defaultRowHeight="15" x14ac:dyDescent="0.25"/>
  <cols>
    <col min="1" max="1" width="5.42578125" customWidth="1"/>
    <col min="2" max="2" width="40.28515625" customWidth="1"/>
    <col min="3" max="3" width="26.5703125" customWidth="1"/>
    <col min="4" max="12" width="12.28515625" customWidth="1"/>
    <col min="13" max="14" width="13.7109375" customWidth="1"/>
    <col min="15" max="16" width="35.5703125" customWidth="1"/>
  </cols>
  <sheetData>
    <row r="1" spans="1:16" ht="18.75" x14ac:dyDescent="0.3">
      <c r="A1" s="778" t="s">
        <v>1257</v>
      </c>
      <c r="B1" s="2"/>
      <c r="C1" s="2"/>
      <c r="D1" s="2"/>
      <c r="E1" s="2"/>
      <c r="F1" s="2"/>
      <c r="G1" s="2"/>
      <c r="H1" s="2"/>
      <c r="I1" s="2"/>
      <c r="J1" s="2"/>
      <c r="K1" s="2"/>
      <c r="L1" s="2"/>
      <c r="M1" s="2"/>
      <c r="N1" s="2"/>
      <c r="O1" s="2"/>
      <c r="P1" s="2"/>
    </row>
    <row r="2" spans="1:16" x14ac:dyDescent="0.25">
      <c r="A2" s="2"/>
      <c r="B2" s="2"/>
      <c r="C2" s="2"/>
      <c r="D2" s="2"/>
      <c r="E2" s="2"/>
      <c r="F2" s="2"/>
      <c r="G2" s="2"/>
      <c r="H2" s="2"/>
      <c r="I2" s="2"/>
      <c r="J2" s="2"/>
      <c r="K2" s="2"/>
      <c r="L2" s="2"/>
      <c r="M2" s="2"/>
      <c r="N2" s="2"/>
      <c r="O2" s="2"/>
      <c r="P2" s="2"/>
    </row>
    <row r="3" spans="1:16" x14ac:dyDescent="0.25">
      <c r="A3" s="2"/>
      <c r="B3" s="2"/>
      <c r="C3" s="2"/>
      <c r="D3" s="2"/>
      <c r="E3" s="2"/>
      <c r="F3" s="2"/>
      <c r="G3" s="2"/>
      <c r="H3" s="2"/>
      <c r="I3" s="2"/>
      <c r="J3" s="2"/>
      <c r="K3" s="2"/>
      <c r="L3" s="2"/>
      <c r="M3" s="2"/>
      <c r="N3" s="2"/>
      <c r="O3" s="2"/>
      <c r="P3" s="2"/>
    </row>
    <row r="4" spans="1:16" x14ac:dyDescent="0.25">
      <c r="A4" s="2"/>
      <c r="B4" s="462"/>
      <c r="C4" s="2"/>
      <c r="D4" s="2"/>
      <c r="E4" s="2"/>
      <c r="F4" s="2"/>
      <c r="G4" s="2"/>
      <c r="H4" s="2"/>
      <c r="I4" s="2"/>
      <c r="J4" s="2"/>
      <c r="K4" s="2"/>
      <c r="L4" s="2"/>
      <c r="M4" s="2"/>
      <c r="N4" s="2"/>
      <c r="O4" s="2"/>
      <c r="P4" s="2"/>
    </row>
    <row r="5" spans="1:16" ht="17.25" customHeight="1" x14ac:dyDescent="0.25">
      <c r="A5" s="1503" t="s">
        <v>1271</v>
      </c>
      <c r="B5" s="1504"/>
      <c r="C5" s="1500" t="s">
        <v>1335</v>
      </c>
      <c r="D5" s="1482" t="s">
        <v>1336</v>
      </c>
      <c r="E5" s="1502"/>
      <c r="F5" s="1502"/>
      <c r="G5" s="1502"/>
      <c r="H5" s="1502"/>
      <c r="I5" s="1502"/>
      <c r="J5" s="1502"/>
      <c r="K5" s="1502"/>
      <c r="L5" s="1502"/>
      <c r="M5" s="1502"/>
      <c r="N5" s="1483"/>
      <c r="O5" s="1482" t="s">
        <v>1337</v>
      </c>
      <c r="P5" s="1483"/>
    </row>
    <row r="6" spans="1:16" ht="24.75" customHeight="1" x14ac:dyDescent="0.25">
      <c r="A6" s="1505"/>
      <c r="B6" s="1506"/>
      <c r="C6" s="1501"/>
      <c r="D6" s="1484" t="s">
        <v>1338</v>
      </c>
      <c r="E6" s="1485"/>
      <c r="F6" s="1485"/>
      <c r="G6" s="1485"/>
      <c r="H6" s="1485"/>
      <c r="I6" s="1485"/>
      <c r="J6" s="1485"/>
      <c r="K6" s="1485"/>
      <c r="L6" s="1486"/>
      <c r="M6" s="1484" t="s">
        <v>1793</v>
      </c>
      <c r="N6" s="1486"/>
      <c r="O6" s="1487" t="s">
        <v>1794</v>
      </c>
      <c r="P6" s="1490" t="s">
        <v>1795</v>
      </c>
    </row>
    <row r="7" spans="1:16" x14ac:dyDescent="0.25">
      <c r="A7" s="1505"/>
      <c r="B7" s="1506"/>
      <c r="C7" s="1501"/>
      <c r="D7" s="1487" t="s">
        <v>1796</v>
      </c>
      <c r="E7" s="1493" t="s">
        <v>1797</v>
      </c>
      <c r="F7" s="779"/>
      <c r="G7" s="779"/>
      <c r="H7" s="779"/>
      <c r="I7" s="1493" t="s">
        <v>1798</v>
      </c>
      <c r="J7" s="779"/>
      <c r="K7" s="779"/>
      <c r="L7" s="779"/>
      <c r="M7" s="1487" t="s">
        <v>1799</v>
      </c>
      <c r="N7" s="1487" t="s">
        <v>1800</v>
      </c>
      <c r="O7" s="1488"/>
      <c r="P7" s="1491"/>
    </row>
    <row r="8" spans="1:16" ht="78.75" customHeight="1" x14ac:dyDescent="0.25">
      <c r="A8" s="1505"/>
      <c r="B8" s="1506"/>
      <c r="C8" s="786"/>
      <c r="D8" s="1489"/>
      <c r="E8" s="1489"/>
      <c r="F8" s="780" t="s">
        <v>1801</v>
      </c>
      <c r="G8" s="780" t="s">
        <v>1802</v>
      </c>
      <c r="H8" s="780" t="s">
        <v>1803</v>
      </c>
      <c r="I8" s="1489"/>
      <c r="J8" s="780" t="s">
        <v>1804</v>
      </c>
      <c r="K8" s="780" t="s">
        <v>1805</v>
      </c>
      <c r="L8" s="780" t="s">
        <v>1806</v>
      </c>
      <c r="M8" s="1489"/>
      <c r="N8" s="1489"/>
      <c r="O8" s="1489"/>
      <c r="P8" s="1492"/>
    </row>
    <row r="9" spans="1:16" x14ac:dyDescent="0.25">
      <c r="A9" s="1507"/>
      <c r="B9" s="1508"/>
      <c r="C9" s="781" t="s">
        <v>6</v>
      </c>
      <c r="D9" s="781" t="s">
        <v>7</v>
      </c>
      <c r="E9" s="781" t="s">
        <v>8</v>
      </c>
      <c r="F9" s="781" t="s">
        <v>43</v>
      </c>
      <c r="G9" s="781" t="s">
        <v>44</v>
      </c>
      <c r="H9" s="781" t="s">
        <v>165</v>
      </c>
      <c r="I9" s="781" t="s">
        <v>166</v>
      </c>
      <c r="J9" s="781" t="s">
        <v>198</v>
      </c>
      <c r="K9" s="781" t="s">
        <v>450</v>
      </c>
      <c r="L9" s="781" t="s">
        <v>451</v>
      </c>
      <c r="M9" s="781" t="s">
        <v>452</v>
      </c>
      <c r="N9" s="781" t="s">
        <v>453</v>
      </c>
      <c r="O9" s="781" t="s">
        <v>454</v>
      </c>
      <c r="P9" s="781" t="s">
        <v>740</v>
      </c>
    </row>
    <row r="10" spans="1:16" x14ac:dyDescent="0.25">
      <c r="A10" s="784">
        <v>1</v>
      </c>
      <c r="B10" s="787" t="s">
        <v>1323</v>
      </c>
      <c r="C10" s="784"/>
      <c r="D10" s="782"/>
      <c r="E10" s="782"/>
      <c r="F10" s="782"/>
      <c r="G10" s="782"/>
      <c r="H10" s="782"/>
      <c r="I10" s="782"/>
      <c r="J10" s="782"/>
      <c r="K10" s="782"/>
      <c r="L10" s="782"/>
      <c r="M10" s="782"/>
      <c r="N10" s="783"/>
      <c r="O10" s="784"/>
      <c r="P10" s="784"/>
    </row>
    <row r="11" spans="1:16" x14ac:dyDescent="0.25">
      <c r="A11" s="784">
        <v>2</v>
      </c>
      <c r="B11" s="787" t="s">
        <v>931</v>
      </c>
      <c r="C11" s="784"/>
      <c r="D11" s="784"/>
      <c r="E11" s="784"/>
      <c r="F11" s="784"/>
      <c r="G11" s="784"/>
      <c r="H11" s="784"/>
      <c r="I11" s="784"/>
      <c r="J11" s="784"/>
      <c r="K11" s="784"/>
      <c r="L11" s="784"/>
      <c r="M11" s="784"/>
      <c r="N11" s="785"/>
      <c r="O11" s="784"/>
      <c r="P11" s="784"/>
    </row>
    <row r="12" spans="1:16" x14ac:dyDescent="0.25">
      <c r="A12" s="784">
        <v>3</v>
      </c>
      <c r="B12" s="787" t="s">
        <v>932</v>
      </c>
      <c r="C12" s="784"/>
      <c r="D12" s="784"/>
      <c r="E12" s="784"/>
      <c r="F12" s="784"/>
      <c r="G12" s="784"/>
      <c r="H12" s="784"/>
      <c r="I12" s="784"/>
      <c r="J12" s="784"/>
      <c r="K12" s="784"/>
      <c r="L12" s="784"/>
      <c r="M12" s="784"/>
      <c r="N12" s="785"/>
      <c r="O12" s="784"/>
      <c r="P12" s="784"/>
    </row>
    <row r="13" spans="1:16" x14ac:dyDescent="0.25">
      <c r="A13" s="788">
        <v>3.1</v>
      </c>
      <c r="B13" s="789" t="s">
        <v>1329</v>
      </c>
      <c r="C13" s="784"/>
      <c r="D13" s="784"/>
      <c r="E13" s="784"/>
      <c r="F13" s="784"/>
      <c r="G13" s="784"/>
      <c r="H13" s="784"/>
      <c r="I13" s="784"/>
      <c r="J13" s="784"/>
      <c r="K13" s="784"/>
      <c r="L13" s="784"/>
      <c r="M13" s="784"/>
      <c r="N13" s="785"/>
      <c r="O13" s="784"/>
      <c r="P13" s="784"/>
    </row>
    <row r="14" spans="1:16" x14ac:dyDescent="0.25">
      <c r="A14" s="788">
        <v>3.2</v>
      </c>
      <c r="B14" s="789" t="s">
        <v>1326</v>
      </c>
      <c r="C14" s="784"/>
      <c r="D14" s="784"/>
      <c r="E14" s="784"/>
      <c r="F14" s="784"/>
      <c r="G14" s="784"/>
      <c r="H14" s="784"/>
      <c r="I14" s="784"/>
      <c r="J14" s="784"/>
      <c r="K14" s="784"/>
      <c r="L14" s="784"/>
      <c r="M14" s="784"/>
      <c r="N14" s="785"/>
      <c r="O14" s="784"/>
      <c r="P14" s="784"/>
    </row>
    <row r="15" spans="1:16" x14ac:dyDescent="0.25">
      <c r="A15" s="788">
        <v>3.3</v>
      </c>
      <c r="B15" s="789" t="s">
        <v>1339</v>
      </c>
      <c r="C15" s="784"/>
      <c r="D15" s="784"/>
      <c r="E15" s="784"/>
      <c r="F15" s="784"/>
      <c r="G15" s="784"/>
      <c r="H15" s="784"/>
      <c r="I15" s="784"/>
      <c r="J15" s="784"/>
      <c r="K15" s="784"/>
      <c r="L15" s="784"/>
      <c r="M15" s="784"/>
      <c r="N15" s="785"/>
      <c r="O15" s="784"/>
      <c r="P15" s="784"/>
    </row>
    <row r="16" spans="1:16" x14ac:dyDescent="0.25">
      <c r="A16" s="784">
        <v>4</v>
      </c>
      <c r="B16" s="787" t="s">
        <v>933</v>
      </c>
      <c r="C16" s="784"/>
      <c r="D16" s="784"/>
      <c r="E16" s="784"/>
      <c r="F16" s="784"/>
      <c r="G16" s="784"/>
      <c r="H16" s="784"/>
      <c r="I16" s="784"/>
      <c r="J16" s="784"/>
      <c r="K16" s="784"/>
      <c r="L16" s="784"/>
      <c r="M16" s="784"/>
      <c r="N16" s="785"/>
      <c r="O16" s="784"/>
      <c r="P16" s="784"/>
    </row>
    <row r="17" spans="1:16" ht="24" x14ac:dyDescent="0.25">
      <c r="A17" s="788">
        <v>4.0999999999999996</v>
      </c>
      <c r="B17" s="789" t="s">
        <v>1314</v>
      </c>
      <c r="C17" s="784"/>
      <c r="D17" s="784"/>
      <c r="E17" s="784"/>
      <c r="F17" s="784"/>
      <c r="G17" s="784"/>
      <c r="H17" s="784"/>
      <c r="I17" s="784"/>
      <c r="J17" s="784"/>
      <c r="K17" s="784"/>
      <c r="L17" s="784"/>
      <c r="M17" s="784"/>
      <c r="N17" s="785"/>
      <c r="O17" s="784"/>
      <c r="P17" s="784"/>
    </row>
    <row r="18" spans="1:16" ht="24" x14ac:dyDescent="0.25">
      <c r="A18" s="788">
        <v>4.2</v>
      </c>
      <c r="B18" s="789" t="s">
        <v>1315</v>
      </c>
      <c r="C18" s="784"/>
      <c r="D18" s="784"/>
      <c r="E18" s="784"/>
      <c r="F18" s="784"/>
      <c r="G18" s="784"/>
      <c r="H18" s="784"/>
      <c r="I18" s="784"/>
      <c r="J18" s="784"/>
      <c r="K18" s="784"/>
      <c r="L18" s="784"/>
      <c r="M18" s="784"/>
      <c r="N18" s="785"/>
      <c r="O18" s="784"/>
      <c r="P18" s="784"/>
    </row>
    <row r="19" spans="1:16" ht="24" x14ac:dyDescent="0.25">
      <c r="A19" s="788">
        <v>4.3</v>
      </c>
      <c r="B19" s="789" t="s">
        <v>1316</v>
      </c>
      <c r="C19" s="784"/>
      <c r="D19" s="784"/>
      <c r="E19" s="784"/>
      <c r="F19" s="784"/>
      <c r="G19" s="784"/>
      <c r="H19" s="784"/>
      <c r="I19" s="784"/>
      <c r="J19" s="784"/>
      <c r="K19" s="784"/>
      <c r="L19" s="784"/>
      <c r="M19" s="784"/>
      <c r="N19" s="785"/>
      <c r="O19" s="784"/>
      <c r="P19" s="784"/>
    </row>
    <row r="20" spans="1:16" x14ac:dyDescent="0.25">
      <c r="A20" s="788">
        <v>4.4000000000000004</v>
      </c>
      <c r="B20" s="789" t="s">
        <v>1340</v>
      </c>
      <c r="C20" s="784"/>
      <c r="D20" s="784"/>
      <c r="E20" s="784"/>
      <c r="F20" s="784"/>
      <c r="G20" s="784"/>
      <c r="H20" s="784"/>
      <c r="I20" s="784"/>
      <c r="J20" s="784"/>
      <c r="K20" s="784"/>
      <c r="L20" s="784"/>
      <c r="M20" s="784"/>
      <c r="N20" s="785"/>
      <c r="O20" s="784"/>
      <c r="P20" s="784"/>
    </row>
    <row r="21" spans="1:16" ht="24" x14ac:dyDescent="0.25">
      <c r="A21" s="788">
        <v>4.5</v>
      </c>
      <c r="B21" s="789" t="s">
        <v>1318</v>
      </c>
      <c r="C21" s="784"/>
      <c r="D21" s="784"/>
      <c r="E21" s="784"/>
      <c r="F21" s="784"/>
      <c r="G21" s="784"/>
      <c r="H21" s="784"/>
      <c r="I21" s="784"/>
      <c r="J21" s="784"/>
      <c r="K21" s="784"/>
      <c r="L21" s="784"/>
      <c r="M21" s="784"/>
      <c r="N21" s="785"/>
      <c r="O21" s="784"/>
      <c r="P21" s="784"/>
    </row>
    <row r="22" spans="1:16" x14ac:dyDescent="0.25">
      <c r="A22" s="784">
        <v>5</v>
      </c>
      <c r="B22" s="787" t="s">
        <v>42</v>
      </c>
      <c r="C22" s="784"/>
      <c r="D22" s="784"/>
      <c r="E22" s="784"/>
      <c r="F22" s="784"/>
      <c r="G22" s="784"/>
      <c r="H22" s="784"/>
      <c r="I22" s="784"/>
      <c r="J22" s="784"/>
      <c r="K22" s="784"/>
      <c r="L22" s="784"/>
      <c r="M22" s="784"/>
      <c r="N22" s="785"/>
      <c r="O22" s="784"/>
      <c r="P22" s="784"/>
    </row>
    <row r="23" spans="1:16" x14ac:dyDescent="0.25">
      <c r="A23" s="2"/>
      <c r="B23" s="2"/>
      <c r="C23" s="2"/>
      <c r="D23" s="2"/>
      <c r="E23" s="2"/>
      <c r="F23" s="2"/>
      <c r="G23" s="2"/>
      <c r="H23" s="2"/>
      <c r="I23" s="2"/>
      <c r="J23" s="2"/>
      <c r="K23" s="2"/>
      <c r="L23" s="2"/>
      <c r="M23" s="2"/>
      <c r="N23" s="2"/>
      <c r="O23" s="2"/>
      <c r="P23" s="2"/>
    </row>
    <row r="24" spans="1:16" x14ac:dyDescent="0.25">
      <c r="A24" s="2"/>
      <c r="B24" s="2"/>
      <c r="C24" s="2"/>
      <c r="D24" s="2"/>
      <c r="E24" s="2"/>
      <c r="F24" s="2"/>
      <c r="G24" s="2"/>
      <c r="H24" s="2"/>
      <c r="I24" s="2"/>
      <c r="J24" s="2"/>
      <c r="K24" s="2"/>
      <c r="L24" s="2"/>
      <c r="M24" s="2"/>
      <c r="N24" s="2"/>
      <c r="O24" s="2"/>
      <c r="P24" s="2"/>
    </row>
    <row r="25" spans="1:16" ht="17.25" customHeight="1" x14ac:dyDescent="0.25">
      <c r="A25" s="1494" t="s">
        <v>1303</v>
      </c>
      <c r="B25" s="1495"/>
      <c r="C25" s="1500" t="s">
        <v>1335</v>
      </c>
      <c r="D25" s="1482" t="s">
        <v>1336</v>
      </c>
      <c r="E25" s="1502"/>
      <c r="F25" s="1502"/>
      <c r="G25" s="1502"/>
      <c r="H25" s="1502"/>
      <c r="I25" s="1502"/>
      <c r="J25" s="1502"/>
      <c r="K25" s="1502"/>
      <c r="L25" s="1502"/>
      <c r="M25" s="1502"/>
      <c r="N25" s="1483"/>
      <c r="O25" s="1482" t="s">
        <v>1337</v>
      </c>
      <c r="P25" s="1483"/>
    </row>
    <row r="26" spans="1:16" ht="21" customHeight="1" x14ac:dyDescent="0.25">
      <c r="A26" s="1496"/>
      <c r="B26" s="1497"/>
      <c r="C26" s="1501"/>
      <c r="D26" s="1484" t="s">
        <v>1338</v>
      </c>
      <c r="E26" s="1485"/>
      <c r="F26" s="1485"/>
      <c r="G26" s="1485"/>
      <c r="H26" s="1485"/>
      <c r="I26" s="1485"/>
      <c r="J26" s="1485"/>
      <c r="K26" s="1485"/>
      <c r="L26" s="1486"/>
      <c r="M26" s="1484" t="s">
        <v>1793</v>
      </c>
      <c r="N26" s="1486"/>
      <c r="O26" s="1487" t="s">
        <v>1794</v>
      </c>
      <c r="P26" s="1490" t="s">
        <v>1795</v>
      </c>
    </row>
    <row r="27" spans="1:16" x14ac:dyDescent="0.25">
      <c r="A27" s="1496"/>
      <c r="B27" s="1497"/>
      <c r="C27" s="1501"/>
      <c r="D27" s="1487" t="s">
        <v>1796</v>
      </c>
      <c r="E27" s="1493" t="s">
        <v>1797</v>
      </c>
      <c r="F27" s="779"/>
      <c r="G27" s="779"/>
      <c r="H27" s="779"/>
      <c r="I27" s="1493" t="s">
        <v>1798</v>
      </c>
      <c r="J27" s="779"/>
      <c r="K27" s="779"/>
      <c r="L27" s="779"/>
      <c r="M27" s="1487" t="s">
        <v>1799</v>
      </c>
      <c r="N27" s="1487" t="s">
        <v>1800</v>
      </c>
      <c r="O27" s="1488"/>
      <c r="P27" s="1491"/>
    </row>
    <row r="28" spans="1:16" ht="82.5" customHeight="1" x14ac:dyDescent="0.25">
      <c r="A28" s="1496"/>
      <c r="B28" s="1497"/>
      <c r="C28" s="786"/>
      <c r="D28" s="1489"/>
      <c r="E28" s="1489"/>
      <c r="F28" s="780" t="s">
        <v>1801</v>
      </c>
      <c r="G28" s="780" t="s">
        <v>1802</v>
      </c>
      <c r="H28" s="780" t="s">
        <v>1803</v>
      </c>
      <c r="I28" s="1489"/>
      <c r="J28" s="780" t="s">
        <v>1804</v>
      </c>
      <c r="K28" s="780" t="s">
        <v>1805</v>
      </c>
      <c r="L28" s="780" t="s">
        <v>1807</v>
      </c>
      <c r="M28" s="1489"/>
      <c r="N28" s="1489"/>
      <c r="O28" s="1489"/>
      <c r="P28" s="1492"/>
    </row>
    <row r="29" spans="1:16" x14ac:dyDescent="0.25">
      <c r="A29" s="1498"/>
      <c r="B29" s="1499"/>
      <c r="C29" s="790" t="s">
        <v>6</v>
      </c>
      <c r="D29" s="467" t="s">
        <v>7</v>
      </c>
      <c r="E29" s="467" t="s">
        <v>8</v>
      </c>
      <c r="F29" s="467" t="s">
        <v>43</v>
      </c>
      <c r="G29" s="467" t="s">
        <v>44</v>
      </c>
      <c r="H29" s="467" t="s">
        <v>165</v>
      </c>
      <c r="I29" s="467" t="s">
        <v>166</v>
      </c>
      <c r="J29" s="467" t="s">
        <v>198</v>
      </c>
      <c r="K29" s="467" t="s">
        <v>450</v>
      </c>
      <c r="L29" s="467" t="s">
        <v>451</v>
      </c>
      <c r="M29" s="467" t="s">
        <v>452</v>
      </c>
      <c r="N29" s="467" t="s">
        <v>453</v>
      </c>
      <c r="O29" s="467" t="s">
        <v>454</v>
      </c>
      <c r="P29" s="467" t="s">
        <v>740</v>
      </c>
    </row>
    <row r="30" spans="1:16" x14ac:dyDescent="0.25">
      <c r="A30" s="784">
        <v>1</v>
      </c>
      <c r="B30" s="787" t="s">
        <v>1323</v>
      </c>
      <c r="C30" s="784"/>
      <c r="D30" s="464"/>
      <c r="E30" s="464"/>
      <c r="F30" s="464"/>
      <c r="G30" s="464"/>
      <c r="H30" s="464"/>
      <c r="I30" s="464"/>
      <c r="J30" s="464"/>
      <c r="K30" s="464"/>
      <c r="L30" s="464"/>
      <c r="M30" s="464"/>
      <c r="N30" s="465"/>
      <c r="O30" s="463"/>
      <c r="P30" s="463"/>
    </row>
    <row r="31" spans="1:16" x14ac:dyDescent="0.25">
      <c r="A31" s="784">
        <v>2</v>
      </c>
      <c r="B31" s="787" t="s">
        <v>931</v>
      </c>
      <c r="C31" s="784"/>
      <c r="D31" s="463"/>
      <c r="E31" s="463"/>
      <c r="F31" s="463"/>
      <c r="G31" s="463"/>
      <c r="H31" s="463"/>
      <c r="I31" s="463"/>
      <c r="J31" s="463"/>
      <c r="K31" s="463"/>
      <c r="L31" s="463"/>
      <c r="M31" s="463"/>
      <c r="N31" s="466"/>
      <c r="O31" s="463"/>
      <c r="P31" s="463"/>
    </row>
    <row r="32" spans="1:16" x14ac:dyDescent="0.25">
      <c r="A32" s="784">
        <v>3</v>
      </c>
      <c r="B32" s="787" t="s">
        <v>932</v>
      </c>
      <c r="C32" s="784"/>
      <c r="D32" s="463"/>
      <c r="E32" s="463"/>
      <c r="F32" s="463"/>
      <c r="G32" s="463"/>
      <c r="H32" s="463"/>
      <c r="I32" s="463"/>
      <c r="J32" s="463"/>
      <c r="K32" s="463"/>
      <c r="L32" s="463"/>
      <c r="M32" s="463"/>
      <c r="N32" s="466"/>
      <c r="O32" s="463"/>
      <c r="P32" s="463"/>
    </row>
    <row r="33" spans="1:16" x14ac:dyDescent="0.25">
      <c r="A33" s="788">
        <v>3.1</v>
      </c>
      <c r="B33" s="789" t="s">
        <v>1329</v>
      </c>
      <c r="C33" s="784"/>
      <c r="D33" s="463"/>
      <c r="E33" s="463"/>
      <c r="F33" s="463"/>
      <c r="G33" s="463"/>
      <c r="H33" s="463"/>
      <c r="I33" s="463"/>
      <c r="J33" s="463"/>
      <c r="K33" s="463"/>
      <c r="L33" s="463"/>
      <c r="M33" s="463"/>
      <c r="N33" s="466"/>
      <c r="O33" s="463"/>
      <c r="P33" s="463"/>
    </row>
    <row r="34" spans="1:16" x14ac:dyDescent="0.25">
      <c r="A34" s="788">
        <v>3.2</v>
      </c>
      <c r="B34" s="789" t="s">
        <v>1326</v>
      </c>
      <c r="C34" s="784"/>
      <c r="D34" s="463"/>
      <c r="E34" s="463"/>
      <c r="F34" s="463"/>
      <c r="G34" s="463"/>
      <c r="H34" s="463"/>
      <c r="I34" s="463"/>
      <c r="J34" s="463"/>
      <c r="K34" s="463"/>
      <c r="L34" s="463"/>
      <c r="M34" s="463"/>
      <c r="N34" s="466"/>
      <c r="O34" s="463"/>
      <c r="P34" s="463"/>
    </row>
    <row r="35" spans="1:16" x14ac:dyDescent="0.25">
      <c r="A35" s="788">
        <v>3.3</v>
      </c>
      <c r="B35" s="789" t="s">
        <v>1339</v>
      </c>
      <c r="C35" s="784"/>
      <c r="D35" s="463"/>
      <c r="E35" s="463"/>
      <c r="F35" s="463"/>
      <c r="G35" s="463"/>
      <c r="H35" s="463"/>
      <c r="I35" s="463"/>
      <c r="J35" s="463"/>
      <c r="K35" s="463"/>
      <c r="L35" s="463"/>
      <c r="M35" s="463"/>
      <c r="N35" s="466"/>
      <c r="O35" s="463"/>
      <c r="P35" s="463"/>
    </row>
    <row r="36" spans="1:16" x14ac:dyDescent="0.25">
      <c r="A36" s="784">
        <v>4</v>
      </c>
      <c r="B36" s="787" t="s">
        <v>42</v>
      </c>
      <c r="C36" s="784"/>
      <c r="D36" s="463"/>
      <c r="E36" s="463"/>
      <c r="F36" s="463"/>
      <c r="G36" s="463"/>
      <c r="H36" s="463"/>
      <c r="I36" s="463"/>
      <c r="J36" s="463"/>
      <c r="K36" s="463"/>
      <c r="L36" s="463"/>
      <c r="M36" s="463"/>
      <c r="N36" s="466"/>
      <c r="O36" s="463"/>
      <c r="P36" s="463"/>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46" fitToHeight="0" orientation="landscape" r:id="rId1"/>
  <headerFooter>
    <oddHeader>&amp;CCS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0" tint="-0.34998626667073579"/>
    <pageSetUpPr fitToPage="1"/>
  </sheetPr>
  <dimension ref="A1:D15"/>
  <sheetViews>
    <sheetView showGridLines="0" zoomScaleNormal="100" workbookViewId="0">
      <selection sqref="A1:D1"/>
    </sheetView>
  </sheetViews>
  <sheetFormatPr defaultColWidth="9.28515625" defaultRowHeight="15" x14ac:dyDescent="0.25"/>
  <cols>
    <col min="1" max="1" width="3.5703125" customWidth="1"/>
    <col min="2" max="2" width="74.42578125" customWidth="1"/>
    <col min="3" max="3" width="43.28515625" customWidth="1"/>
  </cols>
  <sheetData>
    <row r="1" spans="1:4" ht="33.6" customHeight="1" x14ac:dyDescent="0.3">
      <c r="A1" s="1477" t="s">
        <v>1258</v>
      </c>
      <c r="B1" s="1478"/>
      <c r="C1" s="1478"/>
      <c r="D1" s="1478"/>
    </row>
    <row r="2" spans="1:4" x14ac:dyDescent="0.25">
      <c r="A2" s="2"/>
      <c r="B2" s="2"/>
      <c r="C2" s="2"/>
    </row>
    <row r="3" spans="1:4" x14ac:dyDescent="0.25">
      <c r="A3" s="2"/>
      <c r="B3" s="2"/>
      <c r="C3" s="2"/>
    </row>
    <row r="4" spans="1:4" x14ac:dyDescent="0.25">
      <c r="A4" s="2"/>
      <c r="B4" s="2"/>
      <c r="C4" s="2"/>
    </row>
    <row r="5" spans="1:4" x14ac:dyDescent="0.25">
      <c r="A5" s="468"/>
      <c r="B5" s="468"/>
      <c r="C5" s="164" t="s">
        <v>1341</v>
      </c>
    </row>
    <row r="6" spans="1:4" x14ac:dyDescent="0.25">
      <c r="A6" s="2"/>
      <c r="B6" s="468"/>
      <c r="C6" s="439" t="s">
        <v>6</v>
      </c>
    </row>
    <row r="7" spans="1:4" x14ac:dyDescent="0.25">
      <c r="A7" s="164">
        <v>1</v>
      </c>
      <c r="B7" s="469" t="s">
        <v>1342</v>
      </c>
      <c r="C7" s="463"/>
    </row>
    <row r="8" spans="1:4" x14ac:dyDescent="0.25">
      <c r="A8" s="439">
        <v>2</v>
      </c>
      <c r="B8" s="470" t="s">
        <v>1343</v>
      </c>
      <c r="C8" s="463"/>
    </row>
    <row r="9" spans="1:4" x14ac:dyDescent="0.25">
      <c r="A9" s="439">
        <v>3</v>
      </c>
      <c r="B9" s="470" t="s">
        <v>1344</v>
      </c>
      <c r="C9" s="463"/>
    </row>
    <row r="10" spans="1:4" x14ac:dyDescent="0.25">
      <c r="A10" s="439">
        <v>4</v>
      </c>
      <c r="B10" s="470" t="s">
        <v>1345</v>
      </c>
      <c r="C10" s="463"/>
    </row>
    <row r="11" spans="1:4" x14ac:dyDescent="0.25">
      <c r="A11" s="439">
        <v>5</v>
      </c>
      <c r="B11" s="470" t="s">
        <v>1346</v>
      </c>
      <c r="C11" s="463"/>
    </row>
    <row r="12" spans="1:4" x14ac:dyDescent="0.25">
      <c r="A12" s="439">
        <v>6</v>
      </c>
      <c r="B12" s="470" t="s">
        <v>1347</v>
      </c>
      <c r="C12" s="463"/>
    </row>
    <row r="13" spans="1:4" x14ac:dyDescent="0.25">
      <c r="A13" s="439">
        <v>7</v>
      </c>
      <c r="B13" s="470" t="s">
        <v>1348</v>
      </c>
      <c r="C13" s="463"/>
    </row>
    <row r="14" spans="1:4" x14ac:dyDescent="0.25">
      <c r="A14" s="439">
        <v>8</v>
      </c>
      <c r="B14" s="470" t="s">
        <v>1349</v>
      </c>
      <c r="C14" s="463"/>
    </row>
    <row r="15" spans="1:4" x14ac:dyDescent="0.25">
      <c r="A15" s="164">
        <v>9</v>
      </c>
      <c r="B15" s="469" t="s">
        <v>1350</v>
      </c>
      <c r="C15" s="463"/>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0" tint="-0.34998626667073579"/>
    <pageSetUpPr fitToPage="1"/>
  </sheetPr>
  <dimension ref="A4:I50"/>
  <sheetViews>
    <sheetView showGridLines="0" zoomScaleNormal="100" zoomScaleSheetLayoutView="100" zoomScalePageLayoutView="90" workbookViewId="0"/>
  </sheetViews>
  <sheetFormatPr defaultColWidth="11.5703125" defaultRowHeight="15" x14ac:dyDescent="0.25"/>
  <cols>
    <col min="1" max="1" width="11.5703125" style="2"/>
    <col min="2" max="2" width="25.7109375" style="2" customWidth="1"/>
    <col min="3" max="3" width="31.42578125" style="2" customWidth="1"/>
    <col min="4" max="4" width="20.5703125" style="2" customWidth="1"/>
    <col min="5" max="5" width="23.7109375" style="2" customWidth="1"/>
    <col min="6" max="6" width="26.42578125" style="2" customWidth="1"/>
    <col min="7" max="7" width="32" style="2" customWidth="1"/>
    <col min="8" max="8" width="26.7109375" style="2" customWidth="1"/>
    <col min="9" max="9" width="16.7109375" style="2" customWidth="1"/>
    <col min="10" max="16384" width="11.5703125" style="2"/>
  </cols>
  <sheetData>
    <row r="4" spans="1:9" ht="18.75" customHeight="1" x14ac:dyDescent="0.3">
      <c r="B4" s="791" t="s">
        <v>1259</v>
      </c>
      <c r="C4" s="483"/>
      <c r="D4" s="483"/>
      <c r="E4" s="483"/>
      <c r="F4" s="483"/>
      <c r="G4" s="483"/>
      <c r="H4" s="483"/>
    </row>
    <row r="5" spans="1:9" ht="18.75" x14ac:dyDescent="0.3">
      <c r="B5" s="484"/>
      <c r="C5" s="483"/>
      <c r="D5" s="483"/>
      <c r="E5" s="483"/>
      <c r="F5" s="483"/>
      <c r="G5" s="483"/>
      <c r="H5" s="483"/>
    </row>
    <row r="6" spans="1:9" ht="31.5" x14ac:dyDescent="0.35">
      <c r="B6" s="792" t="s">
        <v>1271</v>
      </c>
      <c r="C6" s="482"/>
      <c r="D6" s="287"/>
      <c r="E6" s="287"/>
      <c r="F6" s="287"/>
      <c r="G6" s="287"/>
      <c r="H6" s="287"/>
    </row>
    <row r="7" spans="1:9" s="481" customFormat="1" ht="15" customHeight="1" x14ac:dyDescent="0.25">
      <c r="A7" s="2"/>
      <c r="B7" s="1514" t="s">
        <v>1356</v>
      </c>
      <c r="C7" s="1514" t="s">
        <v>1272</v>
      </c>
      <c r="D7" s="1516" t="s">
        <v>1355</v>
      </c>
      <c r="E7" s="1517"/>
      <c r="F7" s="1514" t="s">
        <v>1354</v>
      </c>
      <c r="G7" s="1512" t="s">
        <v>1275</v>
      </c>
      <c r="H7" s="1514" t="s">
        <v>1353</v>
      </c>
      <c r="I7" s="1512" t="s">
        <v>1352</v>
      </c>
    </row>
    <row r="8" spans="1:9" s="478" customFormat="1" ht="38.25" x14ac:dyDescent="0.25">
      <c r="A8" s="2"/>
      <c r="B8" s="1515"/>
      <c r="C8" s="1515"/>
      <c r="D8" s="480"/>
      <c r="E8" s="479" t="s">
        <v>1351</v>
      </c>
      <c r="F8" s="1515"/>
      <c r="G8" s="1513" t="s">
        <v>1357</v>
      </c>
      <c r="H8" s="1515"/>
      <c r="I8" s="1513"/>
    </row>
    <row r="9" spans="1:9" x14ac:dyDescent="0.25">
      <c r="B9" s="477" t="s">
        <v>6</v>
      </c>
      <c r="C9" s="477" t="s">
        <v>7</v>
      </c>
      <c r="D9" s="476" t="s">
        <v>8</v>
      </c>
      <c r="E9" s="476" t="s">
        <v>43</v>
      </c>
      <c r="F9" s="476" t="s">
        <v>44</v>
      </c>
      <c r="G9" s="476" t="s">
        <v>165</v>
      </c>
      <c r="H9" s="476" t="s">
        <v>166</v>
      </c>
      <c r="I9" s="476" t="s">
        <v>198</v>
      </c>
    </row>
    <row r="10" spans="1:9" x14ac:dyDescent="0.25">
      <c r="B10" s="1509"/>
      <c r="C10" s="471" t="s">
        <v>1284</v>
      </c>
      <c r="D10" s="443"/>
      <c r="E10" s="463"/>
      <c r="F10" s="463"/>
      <c r="G10" s="463"/>
      <c r="H10" s="463"/>
      <c r="I10" s="463"/>
    </row>
    <row r="11" spans="1:9" x14ac:dyDescent="0.25">
      <c r="B11" s="1510"/>
      <c r="C11" s="472" t="s">
        <v>1285</v>
      </c>
      <c r="D11" s="443"/>
      <c r="E11" s="463"/>
      <c r="F11" s="463"/>
      <c r="G11" s="463"/>
      <c r="H11" s="463"/>
      <c r="I11" s="463"/>
    </row>
    <row r="12" spans="1:9" x14ac:dyDescent="0.25">
      <c r="B12" s="1510"/>
      <c r="C12" s="472" t="s">
        <v>1286</v>
      </c>
      <c r="D12" s="443"/>
      <c r="E12" s="463"/>
      <c r="F12" s="463"/>
      <c r="G12" s="463"/>
      <c r="H12" s="463"/>
      <c r="I12" s="463"/>
    </row>
    <row r="13" spans="1:9" x14ac:dyDescent="0.25">
      <c r="B13" s="1510"/>
      <c r="C13" s="471" t="s">
        <v>1287</v>
      </c>
      <c r="D13" s="443"/>
      <c r="E13" s="463"/>
      <c r="F13" s="463"/>
      <c r="G13" s="463"/>
      <c r="H13" s="463"/>
      <c r="I13" s="463"/>
    </row>
    <row r="14" spans="1:9" x14ac:dyDescent="0.25">
      <c r="B14" s="1510"/>
      <c r="C14" s="471" t="s">
        <v>1288</v>
      </c>
      <c r="D14" s="443"/>
      <c r="E14" s="463"/>
      <c r="F14" s="463"/>
      <c r="G14" s="463"/>
      <c r="H14" s="463"/>
      <c r="I14" s="463"/>
    </row>
    <row r="15" spans="1:9" x14ac:dyDescent="0.25">
      <c r="B15" s="1510"/>
      <c r="C15" s="471" t="s">
        <v>1289</v>
      </c>
      <c r="D15" s="463"/>
      <c r="E15" s="463"/>
      <c r="F15" s="463"/>
      <c r="G15" s="463"/>
      <c r="H15" s="463"/>
      <c r="I15" s="463"/>
    </row>
    <row r="16" spans="1:9" x14ac:dyDescent="0.25">
      <c r="B16" s="1510"/>
      <c r="C16" s="471" t="s">
        <v>1290</v>
      </c>
      <c r="D16" s="463"/>
      <c r="E16" s="463"/>
      <c r="F16" s="463"/>
      <c r="G16" s="463"/>
      <c r="H16" s="463"/>
      <c r="I16" s="463"/>
    </row>
    <row r="17" spans="1:9" x14ac:dyDescent="0.25">
      <c r="B17" s="1510"/>
      <c r="C17" s="472" t="s">
        <v>1291</v>
      </c>
      <c r="D17" s="463"/>
      <c r="E17" s="463"/>
      <c r="F17" s="463"/>
      <c r="G17" s="463"/>
      <c r="H17" s="463"/>
      <c r="I17" s="463"/>
    </row>
    <row r="18" spans="1:9" x14ac:dyDescent="0.25">
      <c r="B18" s="1510"/>
      <c r="C18" s="472" t="s">
        <v>1292</v>
      </c>
      <c r="D18" s="463"/>
      <c r="E18" s="463"/>
      <c r="F18" s="463"/>
      <c r="G18" s="463"/>
      <c r="H18" s="463"/>
      <c r="I18" s="463"/>
    </row>
    <row r="19" spans="1:9" x14ac:dyDescent="0.25">
      <c r="B19" s="1510"/>
      <c r="C19" s="471" t="s">
        <v>1293</v>
      </c>
      <c r="D19" s="463"/>
      <c r="E19" s="463"/>
      <c r="F19" s="463"/>
      <c r="G19" s="463"/>
      <c r="H19" s="463"/>
      <c r="I19" s="463"/>
    </row>
    <row r="20" spans="1:9" x14ac:dyDescent="0.25">
      <c r="B20" s="1510"/>
      <c r="C20" s="472" t="s">
        <v>1294</v>
      </c>
      <c r="D20" s="463"/>
      <c r="E20" s="463"/>
      <c r="F20" s="463"/>
      <c r="G20" s="463"/>
      <c r="H20" s="463"/>
      <c r="I20" s="463"/>
    </row>
    <row r="21" spans="1:9" x14ac:dyDescent="0.25">
      <c r="B21" s="1510"/>
      <c r="C21" s="472" t="s">
        <v>1295</v>
      </c>
      <c r="D21" s="463"/>
      <c r="E21" s="463"/>
      <c r="F21" s="463"/>
      <c r="G21" s="463"/>
      <c r="H21" s="463"/>
      <c r="I21" s="463"/>
    </row>
    <row r="22" spans="1:9" x14ac:dyDescent="0.25">
      <c r="B22" s="1510"/>
      <c r="C22" s="471" t="s">
        <v>1296</v>
      </c>
      <c r="D22" s="463"/>
      <c r="E22" s="463"/>
      <c r="F22" s="463"/>
      <c r="G22" s="463"/>
      <c r="H22" s="463"/>
      <c r="I22" s="463"/>
    </row>
    <row r="23" spans="1:9" x14ac:dyDescent="0.25">
      <c r="B23" s="1510"/>
      <c r="C23" s="472" t="s">
        <v>1297</v>
      </c>
      <c r="D23" s="463"/>
      <c r="E23" s="463"/>
      <c r="F23" s="463"/>
      <c r="G23" s="463"/>
      <c r="H23" s="463"/>
      <c r="I23" s="463"/>
    </row>
    <row r="24" spans="1:9" x14ac:dyDescent="0.25">
      <c r="B24" s="1510"/>
      <c r="C24" s="473" t="s">
        <v>1298</v>
      </c>
      <c r="D24" s="463"/>
      <c r="E24" s="463"/>
      <c r="F24" s="463"/>
      <c r="G24" s="463"/>
      <c r="H24" s="463"/>
      <c r="I24" s="463"/>
    </row>
    <row r="25" spans="1:9" x14ac:dyDescent="0.25">
      <c r="B25" s="1510"/>
      <c r="C25" s="472" t="s">
        <v>1299</v>
      </c>
      <c r="D25" s="463"/>
      <c r="E25" s="463"/>
      <c r="F25" s="463"/>
      <c r="G25" s="463"/>
      <c r="H25" s="463"/>
      <c r="I25" s="463"/>
    </row>
    <row r="26" spans="1:9" x14ac:dyDescent="0.25">
      <c r="B26" s="1511"/>
      <c r="C26" s="471" t="s">
        <v>1300</v>
      </c>
      <c r="D26" s="463"/>
      <c r="E26" s="463"/>
      <c r="F26" s="463"/>
      <c r="G26" s="463"/>
      <c r="H26" s="463"/>
      <c r="I26" s="463"/>
    </row>
    <row r="27" spans="1:9" x14ac:dyDescent="0.25">
      <c r="B27" s="143"/>
      <c r="C27" s="143"/>
      <c r="D27" s="143"/>
      <c r="E27" s="143"/>
      <c r="F27" s="143"/>
      <c r="G27" s="143"/>
      <c r="H27" s="143"/>
      <c r="I27" s="143"/>
    </row>
    <row r="28" spans="1:9" x14ac:dyDescent="0.25">
      <c r="B28" s="143"/>
      <c r="C28" s="143"/>
      <c r="D28" s="143"/>
      <c r="E28" s="143"/>
      <c r="F28" s="143"/>
      <c r="G28" s="143"/>
      <c r="H28" s="143"/>
      <c r="I28" s="143"/>
    </row>
    <row r="30" spans="1:9" x14ac:dyDescent="0.25">
      <c r="B30" s="792" t="s">
        <v>1303</v>
      </c>
    </row>
    <row r="31" spans="1:9" s="481" customFormat="1" ht="15" customHeight="1" x14ac:dyDescent="0.25">
      <c r="A31" s="2"/>
      <c r="B31" s="1514" t="s">
        <v>1356</v>
      </c>
      <c r="C31" s="1514" t="s">
        <v>1272</v>
      </c>
      <c r="D31" s="1516" t="s">
        <v>1355</v>
      </c>
      <c r="E31" s="1517"/>
      <c r="F31" s="1514" t="s">
        <v>1354</v>
      </c>
      <c r="G31" s="1518" t="s">
        <v>1275</v>
      </c>
      <c r="H31" s="1512" t="s">
        <v>1353</v>
      </c>
      <c r="I31" s="1512" t="s">
        <v>1352</v>
      </c>
    </row>
    <row r="32" spans="1:9" s="478" customFormat="1" ht="38.25" x14ac:dyDescent="0.25">
      <c r="A32" s="2"/>
      <c r="B32" s="1515"/>
      <c r="C32" s="1515"/>
      <c r="D32" s="480"/>
      <c r="E32" s="479" t="s">
        <v>1351</v>
      </c>
      <c r="F32" s="1515"/>
      <c r="G32" s="1519"/>
      <c r="H32" s="1513"/>
      <c r="I32" s="1513"/>
    </row>
    <row r="33" spans="2:9" x14ac:dyDescent="0.25">
      <c r="B33" s="477" t="s">
        <v>6</v>
      </c>
      <c r="C33" s="477" t="s">
        <v>7</v>
      </c>
      <c r="D33" s="476" t="s">
        <v>8</v>
      </c>
      <c r="E33" s="476" t="s">
        <v>43</v>
      </c>
      <c r="F33" s="476" t="s">
        <v>44</v>
      </c>
      <c r="G33" s="475" t="s">
        <v>165</v>
      </c>
      <c r="H33" s="474" t="s">
        <v>166</v>
      </c>
      <c r="I33" s="474" t="s">
        <v>198</v>
      </c>
    </row>
    <row r="34" spans="2:9" x14ac:dyDescent="0.25">
      <c r="B34" s="1509"/>
      <c r="C34" s="471" t="s">
        <v>1284</v>
      </c>
      <c r="D34" s="443"/>
      <c r="E34" s="463"/>
      <c r="F34" s="463"/>
      <c r="G34" s="463"/>
      <c r="H34" s="463"/>
      <c r="I34" s="463"/>
    </row>
    <row r="35" spans="2:9" x14ac:dyDescent="0.25">
      <c r="B35" s="1510"/>
      <c r="C35" s="472" t="s">
        <v>1285</v>
      </c>
      <c r="D35" s="443"/>
      <c r="E35" s="463"/>
      <c r="F35" s="463"/>
      <c r="G35" s="463"/>
      <c r="H35" s="463"/>
      <c r="I35" s="463"/>
    </row>
    <row r="36" spans="2:9" x14ac:dyDescent="0.25">
      <c r="B36" s="1510"/>
      <c r="C36" s="472" t="s">
        <v>1286</v>
      </c>
      <c r="D36" s="443"/>
      <c r="E36" s="463"/>
      <c r="F36" s="463"/>
      <c r="G36" s="463"/>
      <c r="H36" s="463"/>
      <c r="I36" s="463"/>
    </row>
    <row r="37" spans="2:9" x14ac:dyDescent="0.25">
      <c r="B37" s="1510"/>
      <c r="C37" s="471" t="s">
        <v>1287</v>
      </c>
      <c r="D37" s="443"/>
      <c r="E37" s="463"/>
      <c r="F37" s="463"/>
      <c r="G37" s="463"/>
      <c r="H37" s="463"/>
      <c r="I37" s="463"/>
    </row>
    <row r="38" spans="2:9" x14ac:dyDescent="0.25">
      <c r="B38" s="1510"/>
      <c r="C38" s="471" t="s">
        <v>1288</v>
      </c>
      <c r="D38" s="443"/>
      <c r="E38" s="463"/>
      <c r="F38" s="463"/>
      <c r="G38" s="463"/>
      <c r="H38" s="463"/>
      <c r="I38" s="463"/>
    </row>
    <row r="39" spans="2:9" x14ac:dyDescent="0.25">
      <c r="B39" s="1510"/>
      <c r="C39" s="471" t="s">
        <v>1289</v>
      </c>
      <c r="D39" s="463"/>
      <c r="E39" s="463"/>
      <c r="F39" s="463"/>
      <c r="G39" s="463"/>
      <c r="H39" s="463"/>
      <c r="I39" s="463"/>
    </row>
    <row r="40" spans="2:9" x14ac:dyDescent="0.25">
      <c r="B40" s="1510"/>
      <c r="C40" s="471" t="s">
        <v>1290</v>
      </c>
      <c r="D40" s="463"/>
      <c r="E40" s="463"/>
      <c r="F40" s="463"/>
      <c r="G40" s="463"/>
      <c r="H40" s="463"/>
      <c r="I40" s="463"/>
    </row>
    <row r="41" spans="2:9" x14ac:dyDescent="0.25">
      <c r="B41" s="1510"/>
      <c r="C41" s="472" t="s">
        <v>1291</v>
      </c>
      <c r="D41" s="463"/>
      <c r="E41" s="463"/>
      <c r="F41" s="463"/>
      <c r="G41" s="463"/>
      <c r="H41" s="463"/>
      <c r="I41" s="463"/>
    </row>
    <row r="42" spans="2:9" x14ac:dyDescent="0.25">
      <c r="B42" s="1510"/>
      <c r="C42" s="472" t="s">
        <v>1292</v>
      </c>
      <c r="D42" s="463"/>
      <c r="E42" s="463"/>
      <c r="F42" s="463"/>
      <c r="G42" s="463"/>
      <c r="H42" s="463"/>
      <c r="I42" s="463"/>
    </row>
    <row r="43" spans="2:9" x14ac:dyDescent="0.25">
      <c r="B43" s="1510"/>
      <c r="C43" s="471" t="s">
        <v>1293</v>
      </c>
      <c r="D43" s="463"/>
      <c r="E43" s="463"/>
      <c r="F43" s="463"/>
      <c r="G43" s="463"/>
      <c r="H43" s="463"/>
      <c r="I43" s="463"/>
    </row>
    <row r="44" spans="2:9" x14ac:dyDescent="0.25">
      <c r="B44" s="1510"/>
      <c r="C44" s="472" t="s">
        <v>1294</v>
      </c>
      <c r="D44" s="463"/>
      <c r="E44" s="463"/>
      <c r="F44" s="463"/>
      <c r="G44" s="463"/>
      <c r="H44" s="463"/>
      <c r="I44" s="463"/>
    </row>
    <row r="45" spans="2:9" x14ac:dyDescent="0.25">
      <c r="B45" s="1510"/>
      <c r="C45" s="472" t="s">
        <v>1295</v>
      </c>
      <c r="D45" s="463"/>
      <c r="E45" s="463"/>
      <c r="F45" s="463"/>
      <c r="G45" s="463"/>
      <c r="H45" s="463"/>
      <c r="I45" s="463"/>
    </row>
    <row r="46" spans="2:9" x14ac:dyDescent="0.25">
      <c r="B46" s="1510"/>
      <c r="C46" s="471" t="s">
        <v>1296</v>
      </c>
      <c r="D46" s="463"/>
      <c r="E46" s="463"/>
      <c r="F46" s="463"/>
      <c r="G46" s="463"/>
      <c r="H46" s="463"/>
      <c r="I46" s="463"/>
    </row>
    <row r="47" spans="2:9" x14ac:dyDescent="0.25">
      <c r="B47" s="1510"/>
      <c r="C47" s="472" t="s">
        <v>1297</v>
      </c>
      <c r="D47" s="463"/>
      <c r="E47" s="463"/>
      <c r="F47" s="463"/>
      <c r="G47" s="463"/>
      <c r="H47" s="463"/>
      <c r="I47" s="463"/>
    </row>
    <row r="48" spans="2:9" x14ac:dyDescent="0.25">
      <c r="B48" s="1510"/>
      <c r="C48" s="473" t="s">
        <v>1298</v>
      </c>
      <c r="D48" s="463"/>
      <c r="E48" s="463"/>
      <c r="F48" s="463"/>
      <c r="G48" s="463"/>
      <c r="H48" s="463"/>
      <c r="I48" s="463"/>
    </row>
    <row r="49" spans="2:9" x14ac:dyDescent="0.25">
      <c r="B49" s="1510"/>
      <c r="C49" s="472" t="s">
        <v>1299</v>
      </c>
      <c r="D49" s="463"/>
      <c r="E49" s="463"/>
      <c r="F49" s="463"/>
      <c r="G49" s="463"/>
      <c r="H49" s="463"/>
      <c r="I49" s="463"/>
    </row>
    <row r="50" spans="2:9" x14ac:dyDescent="0.25">
      <c r="B50" s="1511"/>
      <c r="C50" s="471" t="s">
        <v>1300</v>
      </c>
      <c r="D50" s="463"/>
      <c r="E50" s="463"/>
      <c r="F50" s="463"/>
      <c r="G50" s="463"/>
      <c r="H50" s="463"/>
      <c r="I50" s="463"/>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0" orientation="landscape" cellComments="asDisplayed" r:id="rId1"/>
  <headerFooter>
    <oddHeader>&amp;CCS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0" tint="-0.34998626667073579"/>
    <pageSetUpPr fitToPage="1"/>
  </sheetPr>
  <dimension ref="A2:I29"/>
  <sheetViews>
    <sheetView showGridLines="0" topLeftCell="A12" zoomScaleNormal="100" zoomScaleSheetLayoutView="100" zoomScalePageLayoutView="80" workbookViewId="0"/>
  </sheetViews>
  <sheetFormatPr defaultColWidth="11.5703125" defaultRowHeight="15" x14ac:dyDescent="0.25"/>
  <cols>
    <col min="1" max="1" width="11.5703125" style="2"/>
    <col min="2" max="2" width="25.7109375" style="2" customWidth="1"/>
    <col min="3" max="3" width="31.42578125" style="2" customWidth="1"/>
    <col min="4" max="4" width="21.42578125" style="2" customWidth="1"/>
    <col min="5" max="5" width="20.28515625" style="2" customWidth="1"/>
    <col min="6" max="6" width="26.42578125" style="2" customWidth="1"/>
    <col min="7" max="7" width="32" style="2" customWidth="1"/>
    <col min="8" max="8" width="17.7109375" style="2" customWidth="1"/>
    <col min="9" max="9" width="18.5703125" style="2" customWidth="1"/>
    <col min="10" max="16384" width="11.5703125" style="2"/>
  </cols>
  <sheetData>
    <row r="2" spans="1:9" ht="18.75" x14ac:dyDescent="0.3">
      <c r="B2" s="793" t="s">
        <v>1260</v>
      </c>
      <c r="C2" s="483"/>
      <c r="D2" s="483"/>
      <c r="E2" s="483"/>
      <c r="F2" s="483"/>
      <c r="G2" s="483"/>
    </row>
    <row r="3" spans="1:9" ht="33.75" customHeight="1" x14ac:dyDescent="0.35">
      <c r="B3" s="875" t="s">
        <v>1271</v>
      </c>
      <c r="C3" s="482"/>
      <c r="D3" s="287"/>
      <c r="E3" s="287"/>
      <c r="F3" s="287"/>
      <c r="G3" s="287"/>
    </row>
    <row r="4" spans="1:9" s="481" customFormat="1" ht="15" customHeight="1" x14ac:dyDescent="0.25">
      <c r="A4" s="2"/>
      <c r="B4" s="1514" t="s">
        <v>1356</v>
      </c>
      <c r="C4" s="1514" t="s">
        <v>1272</v>
      </c>
      <c r="D4" s="1514" t="s">
        <v>1358</v>
      </c>
      <c r="E4" s="1516" t="s">
        <v>1355</v>
      </c>
      <c r="F4" s="1517"/>
      <c r="G4" s="1514" t="s">
        <v>1354</v>
      </c>
      <c r="H4" s="1514" t="s">
        <v>1353</v>
      </c>
      <c r="I4" s="1512" t="s">
        <v>1352</v>
      </c>
    </row>
    <row r="5" spans="1:9" s="478" customFormat="1" ht="53.25" customHeight="1" x14ac:dyDescent="0.25">
      <c r="A5" s="2"/>
      <c r="B5" s="1515"/>
      <c r="C5" s="1515"/>
      <c r="D5" s="1515"/>
      <c r="E5" s="480"/>
      <c r="F5" s="479" t="s">
        <v>1351</v>
      </c>
      <c r="G5" s="1515"/>
      <c r="H5" s="1515"/>
      <c r="I5" s="1513"/>
    </row>
    <row r="6" spans="1:9" x14ac:dyDescent="0.25">
      <c r="B6" s="477" t="s">
        <v>6</v>
      </c>
      <c r="C6" s="477" t="s">
        <v>7</v>
      </c>
      <c r="D6" s="477" t="s">
        <v>8</v>
      </c>
      <c r="E6" s="476" t="s">
        <v>43</v>
      </c>
      <c r="F6" s="476" t="s">
        <v>44</v>
      </c>
      <c r="G6" s="476" t="s">
        <v>165</v>
      </c>
      <c r="H6" s="476" t="s">
        <v>166</v>
      </c>
      <c r="I6" s="476" t="s">
        <v>198</v>
      </c>
    </row>
    <row r="7" spans="1:9" x14ac:dyDescent="0.25">
      <c r="B7" s="1509"/>
      <c r="C7" s="471"/>
      <c r="D7" s="471"/>
      <c r="E7" s="443"/>
      <c r="F7" s="463"/>
      <c r="G7" s="463"/>
      <c r="H7" s="463"/>
      <c r="I7" s="463"/>
    </row>
    <row r="8" spans="1:9" x14ac:dyDescent="0.25">
      <c r="B8" s="1510"/>
      <c r="C8" s="472"/>
      <c r="D8" s="472"/>
      <c r="E8" s="443"/>
      <c r="F8" s="463"/>
      <c r="G8" s="463"/>
      <c r="H8" s="463"/>
      <c r="I8" s="463"/>
    </row>
    <row r="9" spans="1:9" x14ac:dyDescent="0.25">
      <c r="B9" s="1510"/>
      <c r="C9" s="472"/>
      <c r="D9" s="472"/>
      <c r="E9" s="443"/>
      <c r="F9" s="463"/>
      <c r="G9" s="463"/>
      <c r="H9" s="463"/>
      <c r="I9" s="463"/>
    </row>
    <row r="10" spans="1:9" x14ac:dyDescent="0.25">
      <c r="B10" s="1510"/>
      <c r="C10" s="471"/>
      <c r="D10" s="471"/>
      <c r="E10" s="443"/>
      <c r="F10" s="463"/>
      <c r="G10" s="463"/>
      <c r="H10" s="463"/>
      <c r="I10" s="463"/>
    </row>
    <row r="11" spans="1:9" x14ac:dyDescent="0.25">
      <c r="B11" s="1510"/>
      <c r="C11" s="471"/>
      <c r="D11" s="471"/>
      <c r="E11" s="443"/>
      <c r="F11" s="463"/>
      <c r="G11" s="463"/>
      <c r="H11" s="463"/>
      <c r="I11" s="463"/>
    </row>
    <row r="12" spans="1:9" x14ac:dyDescent="0.25">
      <c r="B12" s="1510"/>
      <c r="C12" s="471"/>
      <c r="D12" s="471"/>
      <c r="E12" s="463"/>
      <c r="F12" s="463"/>
      <c r="G12" s="463"/>
      <c r="H12" s="463"/>
      <c r="I12" s="463"/>
    </row>
    <row r="13" spans="1:9" x14ac:dyDescent="0.25">
      <c r="B13" s="1510"/>
      <c r="C13" s="471"/>
      <c r="D13" s="471"/>
      <c r="E13" s="463"/>
      <c r="F13" s="463"/>
      <c r="G13" s="463"/>
      <c r="H13" s="463"/>
      <c r="I13" s="463"/>
    </row>
    <row r="14" spans="1:9" x14ac:dyDescent="0.25">
      <c r="B14" s="1511"/>
      <c r="C14" s="472"/>
      <c r="D14" s="472"/>
      <c r="E14" s="463"/>
      <c r="F14" s="463"/>
      <c r="G14" s="463"/>
      <c r="H14" s="463"/>
      <c r="I14" s="463"/>
    </row>
    <row r="15" spans="1:9" x14ac:dyDescent="0.25">
      <c r="B15" s="143"/>
      <c r="C15" s="143"/>
      <c r="D15" s="143"/>
      <c r="E15" s="143"/>
      <c r="F15" s="143"/>
      <c r="G15" s="143"/>
      <c r="H15" s="143"/>
      <c r="I15" s="143"/>
    </row>
    <row r="16" spans="1:9" x14ac:dyDescent="0.25">
      <c r="B16" s="143"/>
      <c r="C16" s="143"/>
      <c r="D16" s="143"/>
      <c r="E16" s="143"/>
      <c r="F16" s="143"/>
      <c r="G16" s="143"/>
      <c r="H16" s="143"/>
      <c r="I16" s="143"/>
    </row>
    <row r="18" spans="1:9" ht="28.5" customHeight="1" x14ac:dyDescent="0.25">
      <c r="B18" s="875" t="s">
        <v>1303</v>
      </c>
    </row>
    <row r="19" spans="1:9" s="481" customFormat="1" ht="15" customHeight="1" x14ac:dyDescent="0.25">
      <c r="A19" s="2"/>
      <c r="B19" s="1514" t="s">
        <v>1356</v>
      </c>
      <c r="C19" s="1514" t="s">
        <v>1272</v>
      </c>
      <c r="D19" s="1514" t="s">
        <v>1358</v>
      </c>
      <c r="E19" s="1516" t="s">
        <v>1355</v>
      </c>
      <c r="F19" s="1517"/>
      <c r="G19" s="1514" t="s">
        <v>1354</v>
      </c>
      <c r="H19" s="1514" t="s">
        <v>1353</v>
      </c>
      <c r="I19" s="1512" t="s">
        <v>1352</v>
      </c>
    </row>
    <row r="20" spans="1:9" s="478" customFormat="1" ht="57" customHeight="1" x14ac:dyDescent="0.25">
      <c r="A20" s="2"/>
      <c r="B20" s="1515"/>
      <c r="C20" s="1515"/>
      <c r="D20" s="1515"/>
      <c r="E20" s="480"/>
      <c r="F20" s="479" t="s">
        <v>1351</v>
      </c>
      <c r="G20" s="1515"/>
      <c r="H20" s="1515"/>
      <c r="I20" s="1513"/>
    </row>
    <row r="21" spans="1:9" x14ac:dyDescent="0.25">
      <c r="B21" s="477" t="s">
        <v>6</v>
      </c>
      <c r="C21" s="477" t="s">
        <v>7</v>
      </c>
      <c r="D21" s="477" t="s">
        <v>8</v>
      </c>
      <c r="E21" s="476" t="s">
        <v>43</v>
      </c>
      <c r="F21" s="476" t="s">
        <v>44</v>
      </c>
      <c r="G21" s="476" t="s">
        <v>165</v>
      </c>
      <c r="H21" s="476" t="s">
        <v>166</v>
      </c>
      <c r="I21" s="476" t="s">
        <v>198</v>
      </c>
    </row>
    <row r="22" spans="1:9" x14ac:dyDescent="0.25">
      <c r="B22" s="1509"/>
      <c r="C22" s="471"/>
      <c r="D22" s="471"/>
      <c r="E22" s="443"/>
      <c r="F22" s="463"/>
      <c r="G22" s="463"/>
      <c r="H22" s="463"/>
      <c r="I22" s="463"/>
    </row>
    <row r="23" spans="1:9" x14ac:dyDescent="0.25">
      <c r="B23" s="1510"/>
      <c r="C23" s="472"/>
      <c r="D23" s="472"/>
      <c r="E23" s="443"/>
      <c r="F23" s="463"/>
      <c r="G23" s="463"/>
      <c r="H23" s="463"/>
      <c r="I23" s="463"/>
    </row>
    <row r="24" spans="1:9" x14ac:dyDescent="0.25">
      <c r="B24" s="1510"/>
      <c r="C24" s="472"/>
      <c r="D24" s="472"/>
      <c r="E24" s="443"/>
      <c r="F24" s="463"/>
      <c r="G24" s="463"/>
      <c r="H24" s="463"/>
      <c r="I24" s="463"/>
    </row>
    <row r="25" spans="1:9" x14ac:dyDescent="0.25">
      <c r="B25" s="1510"/>
      <c r="C25" s="471"/>
      <c r="D25" s="471"/>
      <c r="E25" s="443"/>
      <c r="F25" s="463"/>
      <c r="G25" s="463"/>
      <c r="H25" s="463"/>
      <c r="I25" s="463"/>
    </row>
    <row r="26" spans="1:9" x14ac:dyDescent="0.25">
      <c r="B26" s="1510"/>
      <c r="C26" s="471"/>
      <c r="D26" s="471"/>
      <c r="E26" s="443"/>
      <c r="F26" s="463"/>
      <c r="G26" s="463"/>
      <c r="H26" s="463"/>
      <c r="I26" s="463"/>
    </row>
    <row r="27" spans="1:9" x14ac:dyDescent="0.25">
      <c r="B27" s="1510"/>
      <c r="C27" s="471"/>
      <c r="D27" s="471"/>
      <c r="E27" s="463"/>
      <c r="F27" s="463"/>
      <c r="G27" s="463"/>
      <c r="H27" s="463"/>
      <c r="I27" s="463"/>
    </row>
    <row r="28" spans="1:9" x14ac:dyDescent="0.25">
      <c r="B28" s="1510"/>
      <c r="C28" s="471"/>
      <c r="D28" s="471"/>
      <c r="E28" s="463"/>
      <c r="F28" s="463"/>
      <c r="G28" s="463"/>
      <c r="H28" s="463"/>
      <c r="I28" s="463"/>
    </row>
    <row r="29" spans="1:9" x14ac:dyDescent="0.25">
      <c r="B29" s="1511"/>
      <c r="C29" s="472"/>
      <c r="D29" s="472"/>
      <c r="E29" s="463"/>
      <c r="F29" s="463"/>
      <c r="G29" s="463"/>
      <c r="H29" s="463"/>
      <c r="I29" s="463"/>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7" orientation="landscape" r:id="rId1"/>
  <headerFooter>
    <oddHeader>&amp;CCS
Příloha XXI</oddHeader>
    <oddFooter>&amp;C&amp;P</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5" x14ac:dyDescent="0.25"/>
  <sheetData>
    <row r="2" spans="2:12" x14ac:dyDescent="0.25">
      <c r="B2" t="s">
        <v>1695</v>
      </c>
    </row>
    <row r="3" spans="2:12" x14ac:dyDescent="0.25">
      <c r="B3" t="s">
        <v>1696</v>
      </c>
    </row>
    <row r="5" spans="2:12" x14ac:dyDescent="0.25">
      <c r="B5" s="1520" t="s">
        <v>1359</v>
      </c>
      <c r="C5" s="1521"/>
      <c r="D5" s="1521"/>
      <c r="E5" s="1521"/>
      <c r="F5" s="1521"/>
      <c r="G5" s="1521"/>
      <c r="H5" s="1521"/>
      <c r="I5" s="1521"/>
      <c r="J5" s="1521"/>
      <c r="K5" s="1521"/>
      <c r="L5" s="1522"/>
    </row>
    <row r="6" spans="2:12" ht="22.5" customHeight="1" x14ac:dyDescent="0.25"/>
    <row r="7" spans="2:12" ht="22.5" customHeight="1" x14ac:dyDescent="0.25">
      <c r="B7" s="1213"/>
      <c r="C7" s="1213"/>
      <c r="D7" s="1213"/>
      <c r="E7" s="1213"/>
      <c r="F7" s="1213"/>
      <c r="G7" s="1213"/>
      <c r="H7" s="1213"/>
      <c r="I7" s="1213"/>
      <c r="J7" s="1213"/>
      <c r="K7" s="1213"/>
      <c r="L7" s="1213"/>
    </row>
    <row r="8" spans="2:12" ht="22.5" customHeight="1" x14ac:dyDescent="0.25">
      <c r="B8" s="1214"/>
      <c r="C8" s="1214"/>
      <c r="D8" s="1214"/>
      <c r="E8" s="1214"/>
      <c r="F8" s="1214"/>
      <c r="G8" s="1214"/>
      <c r="H8" s="1214"/>
      <c r="I8" s="1214"/>
      <c r="J8" s="1214"/>
      <c r="K8" s="1214"/>
      <c r="L8" s="1214"/>
    </row>
    <row r="9" spans="2:12" ht="22.5" customHeight="1" x14ac:dyDescent="0.25">
      <c r="B9" s="1213"/>
      <c r="C9" s="1213"/>
      <c r="D9" s="1213"/>
      <c r="E9" s="1213"/>
      <c r="F9" s="1213"/>
      <c r="G9" s="1213"/>
      <c r="H9" s="1213"/>
      <c r="I9" s="1213"/>
      <c r="J9" s="1213"/>
      <c r="K9" s="1213"/>
      <c r="L9" s="1213"/>
    </row>
    <row r="10" spans="2:12" ht="22.5" customHeight="1" x14ac:dyDescent="0.25"/>
    <row r="11" spans="2:12" ht="22.5" customHeight="1" x14ac:dyDescent="0.25"/>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0" tint="-0.34998626667073579"/>
    <pageSetUpPr fitToPage="1"/>
  </sheetPr>
  <dimension ref="A1:H78"/>
  <sheetViews>
    <sheetView showGridLines="0" zoomScaleNormal="100" workbookViewId="0"/>
  </sheetViews>
  <sheetFormatPr defaultRowHeight="15" x14ac:dyDescent="0.25"/>
  <cols>
    <col min="1" max="1" width="14.7109375" customWidth="1"/>
    <col min="2" max="2" width="16.5703125" customWidth="1"/>
    <col min="3" max="3" width="16.7109375" customWidth="1"/>
    <col min="4" max="4" width="17.7109375" customWidth="1"/>
    <col min="5" max="5" width="16.28515625" customWidth="1"/>
    <col min="6" max="6" width="23.7109375" customWidth="1"/>
    <col min="7" max="7" width="17.28515625" customWidth="1"/>
    <col min="8" max="8" width="18.28515625" customWidth="1"/>
  </cols>
  <sheetData>
    <row r="1" spans="1:8" ht="21" x14ac:dyDescent="0.35">
      <c r="A1" s="793" t="s">
        <v>1359</v>
      </c>
      <c r="B1" s="453"/>
      <c r="C1" s="453"/>
      <c r="D1" s="453"/>
      <c r="E1" s="453"/>
      <c r="F1" s="453"/>
      <c r="G1" s="287"/>
      <c r="H1" s="287"/>
    </row>
    <row r="2" spans="1:8" x14ac:dyDescent="0.25">
      <c r="A2" s="2"/>
      <c r="B2" s="2"/>
      <c r="C2" s="2"/>
      <c r="D2" s="2"/>
      <c r="E2" s="2"/>
      <c r="F2" s="2"/>
      <c r="G2" s="2"/>
      <c r="H2" s="2"/>
    </row>
    <row r="3" spans="1:8" x14ac:dyDescent="0.25">
      <c r="A3" s="200" t="s">
        <v>1360</v>
      </c>
      <c r="B3" s="2"/>
      <c r="C3" s="2"/>
      <c r="D3" s="2"/>
      <c r="E3" s="2"/>
      <c r="F3" s="2"/>
      <c r="G3" s="2"/>
      <c r="H3" s="2"/>
    </row>
    <row r="4" spans="1:8" x14ac:dyDescent="0.25">
      <c r="A4" s="1524" t="s">
        <v>1361</v>
      </c>
      <c r="B4" s="1524"/>
      <c r="C4" s="1524"/>
      <c r="D4" s="1524"/>
      <c r="E4" s="1524"/>
      <c r="F4" s="1524"/>
      <c r="G4" s="1524"/>
      <c r="H4" s="1524"/>
    </row>
    <row r="5" spans="1:8" ht="41.65" customHeight="1" x14ac:dyDescent="0.25">
      <c r="A5" s="1525" t="s">
        <v>1362</v>
      </c>
      <c r="B5" s="1525" t="s">
        <v>1363</v>
      </c>
      <c r="C5" s="110" t="s">
        <v>1364</v>
      </c>
      <c r="D5" s="110" t="s">
        <v>1365</v>
      </c>
      <c r="E5" s="314" t="s">
        <v>942</v>
      </c>
      <c r="F5" s="314" t="s">
        <v>1366</v>
      </c>
      <c r="G5" s="314" t="s">
        <v>1341</v>
      </c>
      <c r="H5" s="314" t="s">
        <v>1281</v>
      </c>
    </row>
    <row r="6" spans="1:8" x14ac:dyDescent="0.25">
      <c r="A6" s="1526"/>
      <c r="B6" s="1526"/>
      <c r="C6" s="477" t="s">
        <v>6</v>
      </c>
      <c r="D6" s="477" t="s">
        <v>7</v>
      </c>
      <c r="E6" s="477" t="s">
        <v>8</v>
      </c>
      <c r="F6" s="477" t="s">
        <v>43</v>
      </c>
      <c r="G6" s="477" t="s">
        <v>44</v>
      </c>
      <c r="H6" s="477" t="s">
        <v>165</v>
      </c>
    </row>
    <row r="7" spans="1:8" ht="30" x14ac:dyDescent="0.25">
      <c r="A7" s="1523" t="s">
        <v>1367</v>
      </c>
      <c r="B7" s="443" t="s">
        <v>1368</v>
      </c>
      <c r="C7" s="443"/>
      <c r="D7" s="443"/>
      <c r="E7" s="485">
        <v>0.5</v>
      </c>
      <c r="F7" s="443"/>
      <c r="G7" s="443"/>
      <c r="H7" s="443"/>
    </row>
    <row r="8" spans="1:8" x14ac:dyDescent="0.25">
      <c r="A8" s="1523"/>
      <c r="B8" s="443" t="s">
        <v>1369</v>
      </c>
      <c r="C8" s="443"/>
      <c r="D8" s="443"/>
      <c r="E8" s="485">
        <v>0.7</v>
      </c>
      <c r="F8" s="443"/>
      <c r="G8" s="443"/>
      <c r="H8" s="443"/>
    </row>
    <row r="9" spans="1:8" ht="30" x14ac:dyDescent="0.25">
      <c r="A9" s="1523" t="s">
        <v>1370</v>
      </c>
      <c r="B9" s="443" t="s">
        <v>1368</v>
      </c>
      <c r="C9" s="443"/>
      <c r="D9" s="443"/>
      <c r="E9" s="485">
        <v>0.7</v>
      </c>
      <c r="F9" s="443"/>
      <c r="G9" s="443"/>
      <c r="H9" s="443"/>
    </row>
    <row r="10" spans="1:8" x14ac:dyDescent="0.25">
      <c r="A10" s="1523"/>
      <c r="B10" s="443" t="s">
        <v>1369</v>
      </c>
      <c r="C10" s="443"/>
      <c r="D10" s="443"/>
      <c r="E10" s="485">
        <v>0.9</v>
      </c>
      <c r="F10" s="443"/>
      <c r="G10" s="443"/>
      <c r="H10" s="443"/>
    </row>
    <row r="11" spans="1:8" ht="30" x14ac:dyDescent="0.25">
      <c r="A11" s="1523" t="s">
        <v>1371</v>
      </c>
      <c r="B11" s="443" t="s">
        <v>1368</v>
      </c>
      <c r="C11" s="443"/>
      <c r="D11" s="443"/>
      <c r="E11" s="485">
        <v>1.1499999999999999</v>
      </c>
      <c r="F11" s="443"/>
      <c r="G11" s="443"/>
      <c r="H11" s="443"/>
    </row>
    <row r="12" spans="1:8" x14ac:dyDescent="0.25">
      <c r="A12" s="1523"/>
      <c r="B12" s="443" t="s">
        <v>1369</v>
      </c>
      <c r="C12" s="443"/>
      <c r="D12" s="443"/>
      <c r="E12" s="485">
        <v>1.1499999999999999</v>
      </c>
      <c r="F12" s="443"/>
      <c r="G12" s="443"/>
      <c r="H12" s="443"/>
    </row>
    <row r="13" spans="1:8" ht="30" x14ac:dyDescent="0.25">
      <c r="A13" s="1523" t="s">
        <v>1372</v>
      </c>
      <c r="B13" s="443" t="s">
        <v>1368</v>
      </c>
      <c r="C13" s="443"/>
      <c r="D13" s="443"/>
      <c r="E13" s="485">
        <v>2.5</v>
      </c>
      <c r="F13" s="443"/>
      <c r="G13" s="443"/>
      <c r="H13" s="443"/>
    </row>
    <row r="14" spans="1:8" x14ac:dyDescent="0.25">
      <c r="A14" s="1523"/>
      <c r="B14" s="443" t="s">
        <v>1369</v>
      </c>
      <c r="C14" s="443"/>
      <c r="D14" s="443"/>
      <c r="E14" s="485">
        <v>2.5</v>
      </c>
      <c r="F14" s="443"/>
      <c r="G14" s="443"/>
      <c r="H14" s="443"/>
    </row>
    <row r="15" spans="1:8" ht="30" x14ac:dyDescent="0.25">
      <c r="A15" s="1523" t="s">
        <v>1373</v>
      </c>
      <c r="B15" s="443" t="s">
        <v>1368</v>
      </c>
      <c r="C15" s="443"/>
      <c r="D15" s="443"/>
      <c r="E15" s="486" t="s">
        <v>1374</v>
      </c>
      <c r="F15" s="443"/>
      <c r="G15" s="443"/>
      <c r="H15" s="443"/>
    </row>
    <row r="16" spans="1:8" x14ac:dyDescent="0.25">
      <c r="A16" s="1523"/>
      <c r="B16" s="443" t="s">
        <v>1369</v>
      </c>
      <c r="C16" s="443"/>
      <c r="D16" s="443"/>
      <c r="E16" s="486" t="s">
        <v>1374</v>
      </c>
      <c r="F16" s="443"/>
      <c r="G16" s="443"/>
      <c r="H16" s="443"/>
    </row>
    <row r="17" spans="1:8" ht="30" x14ac:dyDescent="0.25">
      <c r="A17" s="1523" t="s">
        <v>42</v>
      </c>
      <c r="B17" s="443" t="s">
        <v>1368</v>
      </c>
      <c r="C17" s="443"/>
      <c r="D17" s="443"/>
      <c r="E17" s="443"/>
      <c r="F17" s="443"/>
      <c r="G17" s="443"/>
      <c r="H17" s="443"/>
    </row>
    <row r="18" spans="1:8" x14ac:dyDescent="0.25">
      <c r="A18" s="1523"/>
      <c r="B18" s="443" t="s">
        <v>1369</v>
      </c>
      <c r="C18" s="443"/>
      <c r="D18" s="443"/>
      <c r="E18" s="443"/>
      <c r="F18" s="443"/>
      <c r="G18" s="443"/>
      <c r="H18" s="443"/>
    </row>
    <row r="19" spans="1:8" x14ac:dyDescent="0.25">
      <c r="A19" s="2"/>
      <c r="B19" s="2"/>
      <c r="C19" s="2"/>
      <c r="D19" s="2"/>
      <c r="E19" s="2"/>
      <c r="F19" s="2"/>
      <c r="G19" s="2"/>
      <c r="H19" s="2"/>
    </row>
    <row r="20" spans="1:8" x14ac:dyDescent="0.25">
      <c r="A20" s="200" t="s">
        <v>1375</v>
      </c>
      <c r="B20" s="2"/>
      <c r="C20" s="2"/>
      <c r="D20" s="2"/>
      <c r="E20" s="2"/>
      <c r="F20" s="2"/>
      <c r="G20" s="2"/>
      <c r="H20" s="2"/>
    </row>
    <row r="21" spans="1:8" x14ac:dyDescent="0.25">
      <c r="A21" s="1524" t="s">
        <v>1376</v>
      </c>
      <c r="B21" s="1524"/>
      <c r="C21" s="1524"/>
      <c r="D21" s="1524"/>
      <c r="E21" s="1524"/>
      <c r="F21" s="1524"/>
      <c r="G21" s="1524"/>
      <c r="H21" s="1524"/>
    </row>
    <row r="22" spans="1:8" ht="42.6" customHeight="1" x14ac:dyDescent="0.25">
      <c r="A22" s="1525" t="s">
        <v>1362</v>
      </c>
      <c r="B22" s="1525" t="s">
        <v>1363</v>
      </c>
      <c r="C22" s="110" t="s">
        <v>1364</v>
      </c>
      <c r="D22" s="110" t="s">
        <v>1365</v>
      </c>
      <c r="E22" s="314" t="s">
        <v>942</v>
      </c>
      <c r="F22" s="314" t="s">
        <v>1366</v>
      </c>
      <c r="G22" s="314" t="s">
        <v>1341</v>
      </c>
      <c r="H22" s="314" t="s">
        <v>1281</v>
      </c>
    </row>
    <row r="23" spans="1:8" x14ac:dyDescent="0.25">
      <c r="A23" s="1526"/>
      <c r="B23" s="1526"/>
      <c r="C23" s="477" t="s">
        <v>6</v>
      </c>
      <c r="D23" s="477" t="s">
        <v>7</v>
      </c>
      <c r="E23" s="477" t="s">
        <v>8</v>
      </c>
      <c r="F23" s="477" t="s">
        <v>43</v>
      </c>
      <c r="G23" s="477" t="s">
        <v>44</v>
      </c>
      <c r="H23" s="477" t="s">
        <v>165</v>
      </c>
    </row>
    <row r="24" spans="1:8" ht="30" x14ac:dyDescent="0.25">
      <c r="A24" s="1523" t="s">
        <v>1367</v>
      </c>
      <c r="B24" s="443" t="s">
        <v>1368</v>
      </c>
      <c r="C24" s="443"/>
      <c r="D24" s="443"/>
      <c r="E24" s="485">
        <v>0.5</v>
      </c>
      <c r="F24" s="443"/>
      <c r="G24" s="443"/>
      <c r="H24" s="443"/>
    </row>
    <row r="25" spans="1:8" x14ac:dyDescent="0.25">
      <c r="A25" s="1523"/>
      <c r="B25" s="443" t="s">
        <v>1369</v>
      </c>
      <c r="C25" s="443"/>
      <c r="D25" s="443"/>
      <c r="E25" s="485">
        <v>0.7</v>
      </c>
      <c r="F25" s="443"/>
      <c r="G25" s="443"/>
      <c r="H25" s="443"/>
    </row>
    <row r="26" spans="1:8" ht="30" x14ac:dyDescent="0.25">
      <c r="A26" s="1523" t="s">
        <v>1370</v>
      </c>
      <c r="B26" s="443" t="s">
        <v>1368</v>
      </c>
      <c r="C26" s="443"/>
      <c r="D26" s="443"/>
      <c r="E26" s="485">
        <v>0.7</v>
      </c>
      <c r="F26" s="443"/>
      <c r="G26" s="443"/>
      <c r="H26" s="443"/>
    </row>
    <row r="27" spans="1:8" x14ac:dyDescent="0.25">
      <c r="A27" s="1523"/>
      <c r="B27" s="443" t="s">
        <v>1369</v>
      </c>
      <c r="C27" s="443"/>
      <c r="D27" s="443"/>
      <c r="E27" s="485">
        <v>0.9</v>
      </c>
      <c r="F27" s="443"/>
      <c r="G27" s="443"/>
      <c r="H27" s="443"/>
    </row>
    <row r="28" spans="1:8" ht="30" x14ac:dyDescent="0.25">
      <c r="A28" s="1523" t="s">
        <v>1371</v>
      </c>
      <c r="B28" s="443" t="s">
        <v>1368</v>
      </c>
      <c r="C28" s="443"/>
      <c r="D28" s="443"/>
      <c r="E28" s="485">
        <v>1.1499999999999999</v>
      </c>
      <c r="F28" s="443"/>
      <c r="G28" s="443"/>
      <c r="H28" s="443"/>
    </row>
    <row r="29" spans="1:8" x14ac:dyDescent="0.25">
      <c r="A29" s="1523"/>
      <c r="B29" s="443" t="s">
        <v>1369</v>
      </c>
      <c r="C29" s="443"/>
      <c r="D29" s="443"/>
      <c r="E29" s="485">
        <v>1.1499999999999999</v>
      </c>
      <c r="F29" s="443"/>
      <c r="G29" s="443"/>
      <c r="H29" s="443"/>
    </row>
    <row r="30" spans="1:8" ht="30" x14ac:dyDescent="0.25">
      <c r="A30" s="1523" t="s">
        <v>1372</v>
      </c>
      <c r="B30" s="443" t="s">
        <v>1368</v>
      </c>
      <c r="C30" s="443"/>
      <c r="D30" s="443"/>
      <c r="E30" s="485">
        <v>2.5</v>
      </c>
      <c r="F30" s="443"/>
      <c r="G30" s="443"/>
      <c r="H30" s="443"/>
    </row>
    <row r="31" spans="1:8" x14ac:dyDescent="0.25">
      <c r="A31" s="1523"/>
      <c r="B31" s="443" t="s">
        <v>1369</v>
      </c>
      <c r="C31" s="443"/>
      <c r="D31" s="443"/>
      <c r="E31" s="485">
        <v>2.5</v>
      </c>
      <c r="F31" s="443"/>
      <c r="G31" s="443"/>
      <c r="H31" s="443"/>
    </row>
    <row r="32" spans="1:8" ht="30" x14ac:dyDescent="0.25">
      <c r="A32" s="1523" t="s">
        <v>1373</v>
      </c>
      <c r="B32" s="443" t="s">
        <v>1368</v>
      </c>
      <c r="C32" s="443"/>
      <c r="D32" s="443"/>
      <c r="E32" s="486" t="s">
        <v>1374</v>
      </c>
      <c r="F32" s="443"/>
      <c r="G32" s="443"/>
      <c r="H32" s="443"/>
    </row>
    <row r="33" spans="1:8" x14ac:dyDescent="0.25">
      <c r="A33" s="1523"/>
      <c r="B33" s="443" t="s">
        <v>1369</v>
      </c>
      <c r="C33" s="443"/>
      <c r="D33" s="443"/>
      <c r="E33" s="486" t="s">
        <v>1374</v>
      </c>
      <c r="F33" s="443"/>
      <c r="G33" s="443"/>
      <c r="H33" s="443"/>
    </row>
    <row r="34" spans="1:8" ht="30" x14ac:dyDescent="0.25">
      <c r="A34" s="1523" t="s">
        <v>42</v>
      </c>
      <c r="B34" s="443" t="s">
        <v>1368</v>
      </c>
      <c r="C34" s="443"/>
      <c r="D34" s="443"/>
      <c r="E34" s="443"/>
      <c r="F34" s="443"/>
      <c r="G34" s="443"/>
      <c r="H34" s="443"/>
    </row>
    <row r="35" spans="1:8" x14ac:dyDescent="0.25">
      <c r="A35" s="1523"/>
      <c r="B35" s="443" t="s">
        <v>1369</v>
      </c>
      <c r="C35" s="443"/>
      <c r="D35" s="443"/>
      <c r="E35" s="443"/>
      <c r="F35" s="443"/>
      <c r="G35" s="443"/>
      <c r="H35" s="443"/>
    </row>
    <row r="36" spans="1:8" x14ac:dyDescent="0.25">
      <c r="A36" s="2"/>
      <c r="B36" s="2"/>
      <c r="C36" s="2"/>
      <c r="D36" s="2"/>
      <c r="E36" s="2"/>
      <c r="F36" s="2"/>
      <c r="G36" s="2"/>
      <c r="H36" s="2"/>
    </row>
    <row r="37" spans="1:8" x14ac:dyDescent="0.25">
      <c r="A37" s="200" t="s">
        <v>1377</v>
      </c>
      <c r="B37" s="2"/>
      <c r="C37" s="2"/>
      <c r="D37" s="2"/>
      <c r="E37" s="2"/>
      <c r="F37" s="2"/>
      <c r="G37" s="2"/>
      <c r="H37" s="2"/>
    </row>
    <row r="38" spans="1:8" x14ac:dyDescent="0.25">
      <c r="A38" s="1524" t="s">
        <v>1378</v>
      </c>
      <c r="B38" s="1524"/>
      <c r="C38" s="1524"/>
      <c r="D38" s="1524"/>
      <c r="E38" s="1524"/>
      <c r="F38" s="1524"/>
      <c r="G38" s="1524"/>
      <c r="H38" s="1524"/>
    </row>
    <row r="39" spans="1:8" ht="40.15" customHeight="1" x14ac:dyDescent="0.25">
      <c r="A39" s="1527" t="s">
        <v>1362</v>
      </c>
      <c r="B39" s="1525" t="s">
        <v>1363</v>
      </c>
      <c r="C39" s="110" t="s">
        <v>1364</v>
      </c>
      <c r="D39" s="110" t="s">
        <v>1365</v>
      </c>
      <c r="E39" s="314" t="s">
        <v>942</v>
      </c>
      <c r="F39" s="314" t="s">
        <v>1366</v>
      </c>
      <c r="G39" s="314" t="s">
        <v>1341</v>
      </c>
      <c r="H39" s="314" t="s">
        <v>1281</v>
      </c>
    </row>
    <row r="40" spans="1:8" x14ac:dyDescent="0.25">
      <c r="A40" s="1528"/>
      <c r="B40" s="1526"/>
      <c r="C40" s="486" t="s">
        <v>6</v>
      </c>
      <c r="D40" s="486" t="s">
        <v>7</v>
      </c>
      <c r="E40" s="486" t="s">
        <v>8</v>
      </c>
      <c r="F40" s="486" t="s">
        <v>43</v>
      </c>
      <c r="G40" s="486" t="s">
        <v>44</v>
      </c>
      <c r="H40" s="486" t="s">
        <v>165</v>
      </c>
    </row>
    <row r="41" spans="1:8" ht="30" x14ac:dyDescent="0.25">
      <c r="A41" s="1523" t="s">
        <v>1367</v>
      </c>
      <c r="B41" s="443" t="s">
        <v>1368</v>
      </c>
      <c r="C41" s="443"/>
      <c r="D41" s="443"/>
      <c r="E41" s="485">
        <v>0.5</v>
      </c>
      <c r="F41" s="443"/>
      <c r="G41" s="443"/>
      <c r="H41" s="443"/>
    </row>
    <row r="42" spans="1:8" x14ac:dyDescent="0.25">
      <c r="A42" s="1523"/>
      <c r="B42" s="443" t="s">
        <v>1369</v>
      </c>
      <c r="C42" s="443"/>
      <c r="D42" s="443"/>
      <c r="E42" s="485">
        <v>0.7</v>
      </c>
      <c r="F42" s="443"/>
      <c r="G42" s="443"/>
      <c r="H42" s="443"/>
    </row>
    <row r="43" spans="1:8" ht="30" x14ac:dyDescent="0.25">
      <c r="A43" s="1523" t="s">
        <v>1370</v>
      </c>
      <c r="B43" s="443" t="s">
        <v>1368</v>
      </c>
      <c r="C43" s="443"/>
      <c r="D43" s="443"/>
      <c r="E43" s="485">
        <v>0.7</v>
      </c>
      <c r="F43" s="443"/>
      <c r="G43" s="443"/>
      <c r="H43" s="443"/>
    </row>
    <row r="44" spans="1:8" x14ac:dyDescent="0.25">
      <c r="A44" s="1523"/>
      <c r="B44" s="443" t="s">
        <v>1369</v>
      </c>
      <c r="C44" s="443"/>
      <c r="D44" s="443"/>
      <c r="E44" s="485">
        <v>0.9</v>
      </c>
      <c r="F44" s="443"/>
      <c r="G44" s="443"/>
      <c r="H44" s="443"/>
    </row>
    <row r="45" spans="1:8" ht="30" x14ac:dyDescent="0.25">
      <c r="A45" s="1523" t="s">
        <v>1371</v>
      </c>
      <c r="B45" s="443" t="s">
        <v>1368</v>
      </c>
      <c r="C45" s="443"/>
      <c r="D45" s="443"/>
      <c r="E45" s="485">
        <v>1.1499999999999999</v>
      </c>
      <c r="F45" s="443"/>
      <c r="G45" s="443"/>
      <c r="H45" s="443"/>
    </row>
    <row r="46" spans="1:8" x14ac:dyDescent="0.25">
      <c r="A46" s="1523"/>
      <c r="B46" s="443" t="s">
        <v>1369</v>
      </c>
      <c r="C46" s="443"/>
      <c r="D46" s="443"/>
      <c r="E46" s="485">
        <v>1.1499999999999999</v>
      </c>
      <c r="F46" s="443"/>
      <c r="G46" s="443"/>
      <c r="H46" s="443"/>
    </row>
    <row r="47" spans="1:8" ht="30" x14ac:dyDescent="0.25">
      <c r="A47" s="1523" t="s">
        <v>1372</v>
      </c>
      <c r="B47" s="443" t="s">
        <v>1368</v>
      </c>
      <c r="C47" s="443"/>
      <c r="D47" s="443"/>
      <c r="E47" s="485">
        <v>2.5</v>
      </c>
      <c r="F47" s="443"/>
      <c r="G47" s="443"/>
      <c r="H47" s="443"/>
    </row>
    <row r="48" spans="1:8" x14ac:dyDescent="0.25">
      <c r="A48" s="1523"/>
      <c r="B48" s="443" t="s">
        <v>1369</v>
      </c>
      <c r="C48" s="443"/>
      <c r="D48" s="443"/>
      <c r="E48" s="485">
        <v>2.5</v>
      </c>
      <c r="F48" s="443"/>
      <c r="G48" s="443"/>
      <c r="H48" s="443"/>
    </row>
    <row r="49" spans="1:8" ht="30" x14ac:dyDescent="0.25">
      <c r="A49" s="1523" t="s">
        <v>1373</v>
      </c>
      <c r="B49" s="443" t="s">
        <v>1368</v>
      </c>
      <c r="C49" s="443"/>
      <c r="D49" s="443"/>
      <c r="E49" s="486" t="s">
        <v>1374</v>
      </c>
      <c r="F49" s="443"/>
      <c r="G49" s="443"/>
      <c r="H49" s="443"/>
    </row>
    <row r="50" spans="1:8" x14ac:dyDescent="0.25">
      <c r="A50" s="1523"/>
      <c r="B50" s="443" t="s">
        <v>1369</v>
      </c>
      <c r="C50" s="443"/>
      <c r="D50" s="443"/>
      <c r="E50" s="486" t="s">
        <v>1374</v>
      </c>
      <c r="F50" s="443"/>
      <c r="G50" s="443"/>
      <c r="H50" s="443"/>
    </row>
    <row r="51" spans="1:8" ht="30" x14ac:dyDescent="0.25">
      <c r="A51" s="1523" t="s">
        <v>42</v>
      </c>
      <c r="B51" s="443" t="s">
        <v>1368</v>
      </c>
      <c r="C51" s="443"/>
      <c r="D51" s="443"/>
      <c r="E51" s="443"/>
      <c r="F51" s="443"/>
      <c r="G51" s="443"/>
      <c r="H51" s="443"/>
    </row>
    <row r="52" spans="1:8" x14ac:dyDescent="0.25">
      <c r="A52" s="1523"/>
      <c r="B52" s="443" t="s">
        <v>1369</v>
      </c>
      <c r="C52" s="443"/>
      <c r="D52" s="443"/>
      <c r="E52" s="443"/>
      <c r="F52" s="443"/>
      <c r="G52" s="443"/>
      <c r="H52" s="443"/>
    </row>
    <row r="53" spans="1:8" x14ac:dyDescent="0.25">
      <c r="A53" s="2"/>
      <c r="B53" s="2"/>
      <c r="C53" s="2"/>
      <c r="D53" s="2"/>
      <c r="E53" s="2"/>
      <c r="F53" s="2"/>
      <c r="G53" s="2"/>
      <c r="H53" s="2"/>
    </row>
    <row r="54" spans="1:8" x14ac:dyDescent="0.25">
      <c r="A54" s="200" t="s">
        <v>1379</v>
      </c>
      <c r="B54" s="2"/>
      <c r="C54" s="2"/>
      <c r="D54" s="2"/>
      <c r="E54" s="2"/>
      <c r="F54" s="2"/>
      <c r="G54" s="2"/>
      <c r="H54" s="2"/>
    </row>
    <row r="55" spans="1:8" x14ac:dyDescent="0.25">
      <c r="A55" s="1524" t="s">
        <v>1380</v>
      </c>
      <c r="B55" s="1524"/>
      <c r="C55" s="1524"/>
      <c r="D55" s="1524"/>
      <c r="E55" s="1524"/>
      <c r="F55" s="1524"/>
      <c r="G55" s="1524"/>
      <c r="H55" s="1524"/>
    </row>
    <row r="56" spans="1:8" ht="40.9" customHeight="1" x14ac:dyDescent="0.25">
      <c r="A56" s="1527" t="s">
        <v>1362</v>
      </c>
      <c r="B56" s="1525" t="s">
        <v>1363</v>
      </c>
      <c r="C56" s="110" t="s">
        <v>1364</v>
      </c>
      <c r="D56" s="110" t="s">
        <v>1365</v>
      </c>
      <c r="E56" s="314" t="s">
        <v>942</v>
      </c>
      <c r="F56" s="314" t="s">
        <v>1366</v>
      </c>
      <c r="G56" s="314" t="s">
        <v>1341</v>
      </c>
      <c r="H56" s="314" t="s">
        <v>1281</v>
      </c>
    </row>
    <row r="57" spans="1:8" x14ac:dyDescent="0.25">
      <c r="A57" s="1528"/>
      <c r="B57" s="1526"/>
      <c r="C57" s="486" t="s">
        <v>6</v>
      </c>
      <c r="D57" s="486" t="s">
        <v>7</v>
      </c>
      <c r="E57" s="486" t="s">
        <v>8</v>
      </c>
      <c r="F57" s="486" t="s">
        <v>43</v>
      </c>
      <c r="G57" s="486" t="s">
        <v>44</v>
      </c>
      <c r="H57" s="486" t="s">
        <v>165</v>
      </c>
    </row>
    <row r="58" spans="1:8" ht="30" x14ac:dyDescent="0.25">
      <c r="A58" s="1523" t="s">
        <v>1367</v>
      </c>
      <c r="B58" s="443" t="s">
        <v>1368</v>
      </c>
      <c r="C58" s="443"/>
      <c r="D58" s="443"/>
      <c r="E58" s="485">
        <v>0.5</v>
      </c>
      <c r="F58" s="443"/>
      <c r="G58" s="443"/>
      <c r="H58" s="443"/>
    </row>
    <row r="59" spans="1:8" x14ac:dyDescent="0.25">
      <c r="A59" s="1523"/>
      <c r="B59" s="443" t="s">
        <v>1369</v>
      </c>
      <c r="C59" s="443"/>
      <c r="D59" s="443"/>
      <c r="E59" s="485">
        <v>0.7</v>
      </c>
      <c r="F59" s="443"/>
      <c r="G59" s="443"/>
      <c r="H59" s="443"/>
    </row>
    <row r="60" spans="1:8" ht="30" x14ac:dyDescent="0.25">
      <c r="A60" s="1523" t="s">
        <v>1370</v>
      </c>
      <c r="B60" s="443" t="s">
        <v>1368</v>
      </c>
      <c r="C60" s="443"/>
      <c r="D60" s="443"/>
      <c r="E60" s="485">
        <v>0.7</v>
      </c>
      <c r="F60" s="443"/>
      <c r="G60" s="443"/>
      <c r="H60" s="443"/>
    </row>
    <row r="61" spans="1:8" x14ac:dyDescent="0.25">
      <c r="A61" s="1523"/>
      <c r="B61" s="443" t="s">
        <v>1369</v>
      </c>
      <c r="C61" s="443"/>
      <c r="D61" s="443"/>
      <c r="E61" s="485">
        <v>0.9</v>
      </c>
      <c r="F61" s="443"/>
      <c r="G61" s="443"/>
      <c r="H61" s="443"/>
    </row>
    <row r="62" spans="1:8" ht="30" x14ac:dyDescent="0.25">
      <c r="A62" s="1523" t="s">
        <v>1371</v>
      </c>
      <c r="B62" s="443" t="s">
        <v>1368</v>
      </c>
      <c r="C62" s="443"/>
      <c r="D62" s="443"/>
      <c r="E62" s="485">
        <v>1.1499999999999999</v>
      </c>
      <c r="F62" s="443"/>
      <c r="G62" s="443"/>
      <c r="H62" s="443"/>
    </row>
    <row r="63" spans="1:8" x14ac:dyDescent="0.25">
      <c r="A63" s="1523"/>
      <c r="B63" s="443" t="s">
        <v>1369</v>
      </c>
      <c r="C63" s="443"/>
      <c r="D63" s="443"/>
      <c r="E63" s="485">
        <v>1.1499999999999999</v>
      </c>
      <c r="F63" s="443"/>
      <c r="G63" s="443"/>
      <c r="H63" s="443"/>
    </row>
    <row r="64" spans="1:8" ht="30" x14ac:dyDescent="0.25">
      <c r="A64" s="1523" t="s">
        <v>1372</v>
      </c>
      <c r="B64" s="443" t="s">
        <v>1368</v>
      </c>
      <c r="C64" s="443"/>
      <c r="D64" s="443"/>
      <c r="E64" s="485">
        <v>2.5</v>
      </c>
      <c r="F64" s="443"/>
      <c r="G64" s="443"/>
      <c r="H64" s="443"/>
    </row>
    <row r="65" spans="1:8" x14ac:dyDescent="0.25">
      <c r="A65" s="1523"/>
      <c r="B65" s="443" t="s">
        <v>1369</v>
      </c>
      <c r="C65" s="443"/>
      <c r="D65" s="443"/>
      <c r="E65" s="485">
        <v>2.5</v>
      </c>
      <c r="F65" s="443"/>
      <c r="G65" s="443"/>
      <c r="H65" s="443"/>
    </row>
    <row r="66" spans="1:8" ht="30" x14ac:dyDescent="0.25">
      <c r="A66" s="1523" t="s">
        <v>1373</v>
      </c>
      <c r="B66" s="443" t="s">
        <v>1368</v>
      </c>
      <c r="C66" s="443"/>
      <c r="D66" s="443"/>
      <c r="E66" s="486" t="s">
        <v>1374</v>
      </c>
      <c r="F66" s="443"/>
      <c r="G66" s="443"/>
      <c r="H66" s="443"/>
    </row>
    <row r="67" spans="1:8" x14ac:dyDescent="0.25">
      <c r="A67" s="1523"/>
      <c r="B67" s="443" t="s">
        <v>1369</v>
      </c>
      <c r="C67" s="443"/>
      <c r="D67" s="443"/>
      <c r="E67" s="486" t="s">
        <v>1374</v>
      </c>
      <c r="F67" s="443"/>
      <c r="G67" s="443"/>
      <c r="H67" s="443"/>
    </row>
    <row r="68" spans="1:8" ht="30" x14ac:dyDescent="0.25">
      <c r="A68" s="1523" t="s">
        <v>42</v>
      </c>
      <c r="B68" s="443" t="s">
        <v>1368</v>
      </c>
      <c r="C68" s="443"/>
      <c r="D68" s="443"/>
      <c r="E68" s="443"/>
      <c r="F68" s="443"/>
      <c r="G68" s="443"/>
      <c r="H68" s="443"/>
    </row>
    <row r="69" spans="1:8" x14ac:dyDescent="0.25">
      <c r="A69" s="1523"/>
      <c r="B69" s="443" t="s">
        <v>1369</v>
      </c>
      <c r="C69" s="443"/>
      <c r="D69" s="443"/>
      <c r="E69" s="443"/>
      <c r="F69" s="443"/>
      <c r="G69" s="443"/>
      <c r="H69" s="443"/>
    </row>
    <row r="70" spans="1:8" x14ac:dyDescent="0.25">
      <c r="A70" s="2"/>
      <c r="B70" s="2"/>
      <c r="C70" s="2"/>
      <c r="D70" s="2"/>
      <c r="E70" s="2"/>
      <c r="F70" s="2"/>
      <c r="G70" s="2"/>
      <c r="H70" s="2"/>
    </row>
    <row r="71" spans="1:8" x14ac:dyDescent="0.25">
      <c r="A71" s="200" t="s">
        <v>1381</v>
      </c>
      <c r="B71" s="2"/>
      <c r="C71" s="2"/>
      <c r="D71" s="2"/>
      <c r="E71" s="2"/>
      <c r="F71" s="2"/>
      <c r="G71" s="2"/>
      <c r="H71" s="2"/>
    </row>
    <row r="72" spans="1:8" x14ac:dyDescent="0.25">
      <c r="A72" s="1529" t="s">
        <v>1382</v>
      </c>
      <c r="B72" s="1529"/>
      <c r="C72" s="1529"/>
      <c r="D72" s="1529"/>
      <c r="E72" s="1529"/>
      <c r="F72" s="1529"/>
      <c r="G72" s="1529"/>
      <c r="H72" s="2"/>
    </row>
    <row r="73" spans="1:8" ht="30" x14ac:dyDescent="0.25">
      <c r="A73" s="1525" t="s">
        <v>1383</v>
      </c>
      <c r="B73" s="110" t="s">
        <v>1364</v>
      </c>
      <c r="C73" s="110" t="s">
        <v>1365</v>
      </c>
      <c r="D73" s="314" t="s">
        <v>942</v>
      </c>
      <c r="E73" s="314" t="s">
        <v>1366</v>
      </c>
      <c r="F73" s="314" t="s">
        <v>1341</v>
      </c>
      <c r="G73" s="314" t="s">
        <v>1281</v>
      </c>
      <c r="H73" s="2"/>
    </row>
    <row r="74" spans="1:8" x14ac:dyDescent="0.25">
      <c r="A74" s="1526"/>
      <c r="B74" s="486" t="s">
        <v>6</v>
      </c>
      <c r="C74" s="486" t="s">
        <v>7</v>
      </c>
      <c r="D74" s="486" t="s">
        <v>8</v>
      </c>
      <c r="E74" s="486" t="s">
        <v>43</v>
      </c>
      <c r="F74" s="486" t="s">
        <v>44</v>
      </c>
      <c r="G74" s="486" t="s">
        <v>165</v>
      </c>
      <c r="H74" s="2"/>
    </row>
    <row r="75" spans="1:8" ht="90" x14ac:dyDescent="0.25">
      <c r="A75" s="443" t="s">
        <v>1384</v>
      </c>
      <c r="B75" s="443"/>
      <c r="C75" s="443"/>
      <c r="D75" s="485">
        <v>1.9</v>
      </c>
      <c r="E75" s="443"/>
      <c r="F75" s="443"/>
      <c r="G75" s="443"/>
      <c r="H75" s="2"/>
    </row>
    <row r="76" spans="1:8" ht="90" x14ac:dyDescent="0.25">
      <c r="A76" s="443" t="s">
        <v>1385</v>
      </c>
      <c r="B76" s="443"/>
      <c r="C76" s="443"/>
      <c r="D76" s="485">
        <v>2.9</v>
      </c>
      <c r="E76" s="443"/>
      <c r="F76" s="443"/>
      <c r="G76" s="443"/>
      <c r="H76" s="2"/>
    </row>
    <row r="77" spans="1:8" ht="30" x14ac:dyDescent="0.25">
      <c r="A77" s="443" t="s">
        <v>1386</v>
      </c>
      <c r="B77" s="443"/>
      <c r="C77" s="443"/>
      <c r="D77" s="485">
        <v>3.7</v>
      </c>
      <c r="E77" s="443"/>
      <c r="F77" s="443"/>
      <c r="G77" s="443"/>
      <c r="H77" s="2"/>
    </row>
    <row r="78" spans="1:8" x14ac:dyDescent="0.25">
      <c r="A78" s="443" t="s">
        <v>42</v>
      </c>
      <c r="B78" s="443"/>
      <c r="C78" s="443"/>
      <c r="D78" s="443"/>
      <c r="E78" s="443"/>
      <c r="F78" s="443"/>
      <c r="G78" s="443"/>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2" fitToHeight="0" orientation="landscape" r:id="rId1"/>
  <headerFooter>
    <oddHeader>&amp;CCS
Příloha XXIII</oddHeader>
    <oddFooter>&amp;C&amp;P</oddFoot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5" x14ac:dyDescent="0.25"/>
  <cols>
    <col min="12" max="12" width="29.42578125" customWidth="1"/>
  </cols>
  <sheetData>
    <row r="2" spans="2:12" x14ac:dyDescent="0.25">
      <c r="B2" t="s">
        <v>1697</v>
      </c>
    </row>
    <row r="3" spans="2:12" x14ac:dyDescent="0.25">
      <c r="B3" t="s">
        <v>1698</v>
      </c>
    </row>
    <row r="5" spans="2:12" x14ac:dyDescent="0.25">
      <c r="B5" s="1215" t="s">
        <v>1387</v>
      </c>
      <c r="C5" s="1216"/>
      <c r="D5" s="1216"/>
      <c r="E5" s="1216"/>
      <c r="F5" s="1216"/>
      <c r="G5" s="1216"/>
      <c r="H5" s="1216"/>
      <c r="I5" s="1216"/>
      <c r="J5" s="1216"/>
      <c r="K5" s="1216"/>
      <c r="L5" s="1217"/>
    </row>
    <row r="6" spans="2:12" x14ac:dyDescent="0.25">
      <c r="B6" s="1218" t="s">
        <v>1388</v>
      </c>
      <c r="C6" s="1214"/>
      <c r="D6" s="1214"/>
      <c r="E6" s="1214"/>
      <c r="F6" s="1214"/>
      <c r="G6" s="1214"/>
      <c r="H6" s="1214"/>
      <c r="I6" s="1214"/>
      <c r="J6" s="1214"/>
      <c r="K6" s="1214"/>
      <c r="L6" s="1219"/>
    </row>
    <row r="7" spans="2:12" ht="22.5" customHeight="1" x14ac:dyDescent="0.25">
      <c r="B7" s="1218" t="s">
        <v>1389</v>
      </c>
      <c r="C7" s="1214"/>
      <c r="D7" s="1214"/>
      <c r="E7" s="1214"/>
      <c r="F7" s="1214"/>
      <c r="G7" s="1214"/>
      <c r="H7" s="1214"/>
      <c r="I7" s="1214"/>
      <c r="J7" s="1214"/>
      <c r="K7" s="1214"/>
      <c r="L7" s="1219"/>
    </row>
    <row r="8" spans="2:12" x14ac:dyDescent="0.25">
      <c r="B8" s="1218" t="s">
        <v>1390</v>
      </c>
      <c r="C8" s="1214"/>
      <c r="D8" s="1214"/>
      <c r="E8" s="1214"/>
      <c r="F8" s="1214"/>
      <c r="G8" s="1214"/>
      <c r="H8" s="1214"/>
      <c r="I8" s="1214"/>
      <c r="J8" s="1214"/>
      <c r="K8" s="1214"/>
      <c r="L8" s="1219"/>
    </row>
    <row r="9" spans="2:12" ht="22.5" customHeight="1" x14ac:dyDescent="0.25">
      <c r="B9" s="1218" t="s">
        <v>1391</v>
      </c>
      <c r="C9" s="1214"/>
      <c r="D9" s="1214"/>
      <c r="E9" s="1214"/>
      <c r="F9" s="1214"/>
      <c r="G9" s="1214"/>
      <c r="H9" s="1214"/>
      <c r="I9" s="1214"/>
      <c r="J9" s="1214"/>
      <c r="K9" s="1214"/>
      <c r="L9" s="1219"/>
    </row>
    <row r="10" spans="2:12" ht="22.5" customHeight="1" x14ac:dyDescent="0.25">
      <c r="B10" s="1218" t="s">
        <v>1392</v>
      </c>
      <c r="C10" s="1214"/>
      <c r="D10" s="1214"/>
      <c r="E10" s="1214"/>
      <c r="F10" s="1214"/>
      <c r="G10" s="1214"/>
      <c r="H10" s="1214"/>
      <c r="I10" s="1214"/>
      <c r="J10" s="1214"/>
      <c r="K10" s="1214"/>
      <c r="L10" s="1219"/>
    </row>
    <row r="11" spans="2:12" x14ac:dyDescent="0.25">
      <c r="B11" s="1218" t="s">
        <v>1393</v>
      </c>
      <c r="C11" s="1214"/>
      <c r="D11" s="1214"/>
      <c r="E11" s="1214"/>
      <c r="F11" s="1214"/>
      <c r="G11" s="1214"/>
      <c r="H11" s="1214"/>
      <c r="I11" s="1214"/>
      <c r="J11" s="1214"/>
      <c r="K11" s="1214"/>
      <c r="L11" s="1219"/>
    </row>
    <row r="12" spans="2:12" ht="22.5" customHeight="1" x14ac:dyDescent="0.25">
      <c r="B12" s="1218" t="s">
        <v>1394</v>
      </c>
      <c r="C12" s="1214"/>
      <c r="D12" s="1214"/>
      <c r="E12" s="1214"/>
      <c r="F12" s="1214"/>
      <c r="G12" s="1214"/>
      <c r="H12" s="1214"/>
      <c r="I12" s="1214"/>
      <c r="J12" s="1214"/>
      <c r="K12" s="1214"/>
      <c r="L12" s="1219"/>
    </row>
    <row r="13" spans="2:12" ht="22.5" customHeight="1" x14ac:dyDescent="0.25">
      <c r="B13" s="1220" t="s">
        <v>1395</v>
      </c>
      <c r="C13" s="1221"/>
      <c r="D13" s="1221"/>
      <c r="E13" s="1221"/>
      <c r="F13" s="1221"/>
      <c r="G13" s="1221"/>
      <c r="H13" s="1221"/>
      <c r="I13" s="1221"/>
      <c r="J13" s="1221"/>
      <c r="K13" s="1221"/>
      <c r="L13" s="1222"/>
    </row>
    <row r="14" spans="2:12" ht="22.5" customHeight="1" x14ac:dyDescent="0.25"/>
    <row r="15" spans="2:12" ht="22.5" customHeight="1" x14ac:dyDescent="0.25">
      <c r="B15" s="1213"/>
      <c r="C15" s="1213"/>
      <c r="D15" s="1213"/>
      <c r="E15" s="1213"/>
      <c r="F15" s="1213"/>
      <c r="G15" s="1213"/>
      <c r="H15" s="1213"/>
      <c r="I15" s="1213"/>
      <c r="J15" s="1213"/>
      <c r="K15" s="1213"/>
      <c r="L15" s="1213"/>
    </row>
    <row r="16" spans="2:12" ht="22.5" customHeight="1" x14ac:dyDescent="0.25">
      <c r="B16" s="1214"/>
      <c r="C16" s="1214"/>
      <c r="D16" s="1214"/>
      <c r="E16" s="1214"/>
      <c r="F16" s="1214"/>
      <c r="G16" s="1214"/>
      <c r="H16" s="1214"/>
      <c r="I16" s="1214"/>
      <c r="J16" s="1214"/>
      <c r="K16" s="1214"/>
      <c r="L16" s="1214"/>
    </row>
    <row r="17" spans="2:12" ht="22.5" customHeight="1" x14ac:dyDescent="0.25">
      <c r="B17" s="1213"/>
      <c r="C17" s="1213"/>
      <c r="D17" s="1213"/>
      <c r="E17" s="1213"/>
      <c r="F17" s="1213"/>
      <c r="G17" s="1213"/>
      <c r="H17" s="1213"/>
      <c r="I17" s="1213"/>
      <c r="J17" s="1213"/>
      <c r="K17" s="1213"/>
      <c r="L17" s="1213"/>
    </row>
    <row r="18" spans="2:12" ht="22.5" customHeight="1" x14ac:dyDescent="0.25"/>
    <row r="19" spans="2:12" ht="22.5" customHeight="1" x14ac:dyDescent="0.25"/>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34998626667073579"/>
  </sheetPr>
  <dimension ref="A2:C12"/>
  <sheetViews>
    <sheetView showGridLines="0" zoomScaleNormal="100" workbookViewId="0">
      <selection activeCell="D1" sqref="D1"/>
    </sheetView>
  </sheetViews>
  <sheetFormatPr defaultRowHeight="15" x14ac:dyDescent="0.25"/>
  <cols>
    <col min="1" max="1" width="6.28515625" customWidth="1"/>
    <col min="2" max="2" width="74.28515625" customWidth="1"/>
    <col min="3" max="3" width="19.28515625" customWidth="1"/>
    <col min="4" max="4" width="4.42578125" customWidth="1"/>
  </cols>
  <sheetData>
    <row r="2" spans="1:3" x14ac:dyDescent="0.25">
      <c r="A2" s="1"/>
      <c r="B2" s="1"/>
      <c r="C2" s="1"/>
    </row>
    <row r="3" spans="1:3" x14ac:dyDescent="0.25">
      <c r="A3" s="6" t="s">
        <v>2</v>
      </c>
      <c r="B3" s="1"/>
      <c r="C3" s="1"/>
    </row>
    <row r="4" spans="1:3" x14ac:dyDescent="0.25">
      <c r="A4" s="1"/>
      <c r="B4" s="1"/>
      <c r="C4" s="1"/>
    </row>
    <row r="5" spans="1:3" x14ac:dyDescent="0.25">
      <c r="A5" s="1"/>
      <c r="B5" s="1"/>
      <c r="C5" s="1"/>
    </row>
    <row r="6" spans="1:3" x14ac:dyDescent="0.25">
      <c r="A6" s="1"/>
      <c r="B6" s="1"/>
      <c r="C6" s="1"/>
    </row>
    <row r="7" spans="1:3" x14ac:dyDescent="0.25">
      <c r="A7" s="1"/>
      <c r="B7" s="1"/>
      <c r="C7" s="15" t="s">
        <v>6</v>
      </c>
    </row>
    <row r="8" spans="1:3" x14ac:dyDescent="0.25">
      <c r="A8" s="18"/>
      <c r="B8" s="19"/>
      <c r="C8" s="15" t="s">
        <v>9</v>
      </c>
    </row>
    <row r="9" spans="1:3" x14ac:dyDescent="0.25">
      <c r="A9" s="15">
        <v>1</v>
      </c>
      <c r="B9" s="17" t="s">
        <v>109</v>
      </c>
      <c r="C9" s="15"/>
    </row>
    <row r="10" spans="1:3" x14ac:dyDescent="0.25">
      <c r="A10" s="15">
        <v>2</v>
      </c>
      <c r="B10" s="17" t="s">
        <v>110</v>
      </c>
      <c r="C10" s="15"/>
    </row>
    <row r="11" spans="1:3" x14ac:dyDescent="0.25">
      <c r="A11" s="1"/>
      <c r="B11" s="1"/>
      <c r="C11" s="1"/>
    </row>
    <row r="12" spans="1:3" x14ac:dyDescent="0.25">
      <c r="A12" s="1"/>
      <c r="B12" s="1"/>
      <c r="C12" s="1"/>
    </row>
  </sheetData>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C11"/>
  <sheetViews>
    <sheetView showGridLines="0" zoomScaleNormal="100" workbookViewId="0">
      <selection sqref="A1:J1"/>
    </sheetView>
  </sheetViews>
  <sheetFormatPr defaultColWidth="11.5703125" defaultRowHeight="15" x14ac:dyDescent="0.25"/>
  <cols>
    <col min="1" max="1" width="4.28515625" customWidth="1"/>
    <col min="2" max="2" width="82.7109375" customWidth="1"/>
    <col min="3" max="3" width="85.7109375" customWidth="1"/>
  </cols>
  <sheetData>
    <row r="1" spans="1:3" s="2" customFormat="1" ht="40.15" customHeight="1" x14ac:dyDescent="0.3">
      <c r="A1" s="1530" t="s">
        <v>1387</v>
      </c>
      <c r="B1" s="1531"/>
      <c r="C1" s="1531"/>
    </row>
    <row r="2" spans="1:3" s="2" customFormat="1" x14ac:dyDescent="0.25">
      <c r="C2" s="1116" t="s">
        <v>1396</v>
      </c>
    </row>
    <row r="3" spans="1:3" ht="90" x14ac:dyDescent="0.25">
      <c r="A3" s="1117" t="s">
        <v>116</v>
      </c>
      <c r="B3" s="1118" t="s">
        <v>1808</v>
      </c>
      <c r="C3" s="1119" t="s">
        <v>2088</v>
      </c>
    </row>
    <row r="4" spans="1:3" ht="60" x14ac:dyDescent="0.25">
      <c r="A4" s="1117" t="s">
        <v>118</v>
      </c>
      <c r="B4" s="1120" t="s">
        <v>1809</v>
      </c>
      <c r="C4" s="1121" t="s">
        <v>2082</v>
      </c>
    </row>
    <row r="5" spans="1:3" ht="60" x14ac:dyDescent="0.25">
      <c r="A5" s="1117" t="s">
        <v>153</v>
      </c>
      <c r="B5" s="1118" t="s">
        <v>1810</v>
      </c>
      <c r="C5" s="1119" t="s">
        <v>2089</v>
      </c>
    </row>
    <row r="6" spans="1:3" ht="45" x14ac:dyDescent="0.25">
      <c r="A6" s="1122" t="s">
        <v>138</v>
      </c>
      <c r="B6" s="1118" t="s">
        <v>1811</v>
      </c>
      <c r="C6" s="1119" t="s">
        <v>2083</v>
      </c>
    </row>
    <row r="7" spans="1:3" ht="60" x14ac:dyDescent="0.25">
      <c r="A7" s="1122" t="s">
        <v>140</v>
      </c>
      <c r="B7" s="1120" t="s">
        <v>1812</v>
      </c>
      <c r="C7" s="1121" t="s">
        <v>2084</v>
      </c>
    </row>
    <row r="8" spans="1:3" x14ac:dyDescent="0.25">
      <c r="A8" s="1123"/>
      <c r="B8" s="1124"/>
      <c r="C8" s="143"/>
    </row>
    <row r="9" spans="1:3" x14ac:dyDescent="0.25">
      <c r="A9" s="2"/>
      <c r="B9" s="2"/>
      <c r="C9" s="2"/>
    </row>
    <row r="10" spans="1:3" x14ac:dyDescent="0.25">
      <c r="A10" s="2"/>
      <c r="B10" s="2"/>
      <c r="C10" s="1125"/>
    </row>
    <row r="11" spans="1:3" x14ac:dyDescent="0.25">
      <c r="A11" s="2"/>
      <c r="B11" s="2"/>
      <c r="C11" s="2"/>
    </row>
  </sheetData>
  <mergeCells count="1">
    <mergeCell ref="A1:C1"/>
  </mergeCells>
  <pageMargins left="0.70866141732283472" right="0.70866141732283472" top="0.74803149606299213" bottom="0.74803149606299213" header="0.31496062992125984" footer="0.31496062992125984"/>
  <pageSetup paperSize="9" scale="91" orientation="landscape" r:id="rId1"/>
  <headerFooter>
    <oddHeader>&amp;L
&amp;CCS 
Příloha XXV</oddHeader>
    <oddFooter>&amp;C&amp;P</oddFooter>
  </headerFooter>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pageSetUpPr fitToPage="1"/>
  </sheetPr>
  <dimension ref="A1:K31"/>
  <sheetViews>
    <sheetView showGridLines="0" topLeftCell="A4" zoomScaleNormal="100" zoomScalePageLayoutView="90" workbookViewId="0">
      <selection sqref="A1:J1"/>
    </sheetView>
  </sheetViews>
  <sheetFormatPr defaultColWidth="9.28515625" defaultRowHeight="15" x14ac:dyDescent="0.25"/>
  <cols>
    <col min="1" max="1" width="7" style="53" customWidth="1"/>
    <col min="2" max="2" width="64.28515625" customWidth="1"/>
    <col min="3" max="3" width="15" customWidth="1"/>
    <col min="4" max="4" width="14.5703125" customWidth="1"/>
    <col min="6" max="7" width="14.28515625" customWidth="1"/>
    <col min="8" max="8" width="16.7109375" customWidth="1"/>
    <col min="9" max="9" width="13.7109375" customWidth="1"/>
    <col min="10" max="10" width="16.7109375" customWidth="1"/>
    <col min="11" max="11" width="2" customWidth="1"/>
  </cols>
  <sheetData>
    <row r="1" spans="1:11" ht="18.75" x14ac:dyDescent="0.25">
      <c r="A1" s="796" t="s">
        <v>1388</v>
      </c>
      <c r="B1" s="53"/>
    </row>
    <row r="2" spans="1:11" ht="15.75" x14ac:dyDescent="0.25">
      <c r="A2" s="488" t="s">
        <v>225</v>
      </c>
    </row>
    <row r="3" spans="1:11" x14ac:dyDescent="0.25">
      <c r="A3" s="489"/>
      <c r="B3" s="272"/>
      <c r="C3" s="490"/>
      <c r="D3" s="490"/>
      <c r="E3" s="490"/>
      <c r="F3" s="490"/>
      <c r="G3" s="490"/>
      <c r="H3" s="490"/>
      <c r="I3" s="490"/>
      <c r="J3" s="490"/>
      <c r="K3" s="491"/>
    </row>
    <row r="4" spans="1:11" x14ac:dyDescent="0.25">
      <c r="A4" s="797"/>
      <c r="B4" s="798"/>
      <c r="C4" s="799" t="s">
        <v>6</v>
      </c>
      <c r="D4" s="799" t="s">
        <v>7</v>
      </c>
      <c r="E4" s="799" t="s">
        <v>8</v>
      </c>
      <c r="F4" s="799" t="s">
        <v>43</v>
      </c>
      <c r="G4" s="799" t="s">
        <v>44</v>
      </c>
      <c r="H4" s="799" t="s">
        <v>165</v>
      </c>
      <c r="I4" s="799" t="s">
        <v>166</v>
      </c>
      <c r="J4" s="799" t="s">
        <v>198</v>
      </c>
      <c r="K4" s="492"/>
    </row>
    <row r="5" spans="1:11" ht="84" customHeight="1" x14ac:dyDescent="0.25">
      <c r="A5" s="797"/>
      <c r="B5" s="798" t="s">
        <v>1911</v>
      </c>
      <c r="C5" s="799" t="s">
        <v>1397</v>
      </c>
      <c r="D5" s="799" t="s">
        <v>1398</v>
      </c>
      <c r="E5" s="799" t="s">
        <v>1399</v>
      </c>
      <c r="F5" s="799" t="s">
        <v>1813</v>
      </c>
      <c r="G5" s="799" t="s">
        <v>1400</v>
      </c>
      <c r="H5" s="799" t="s">
        <v>1401</v>
      </c>
      <c r="I5" s="799" t="s">
        <v>1366</v>
      </c>
      <c r="J5" s="799" t="s">
        <v>1402</v>
      </c>
      <c r="K5" s="492"/>
    </row>
    <row r="6" spans="1:11" x14ac:dyDescent="0.25">
      <c r="A6" s="764" t="s">
        <v>1814</v>
      </c>
      <c r="B6" s="800" t="s">
        <v>1403</v>
      </c>
      <c r="C6" s="946" t="s">
        <v>1912</v>
      </c>
      <c r="D6" s="946" t="s">
        <v>1912</v>
      </c>
      <c r="E6" s="801"/>
      <c r="F6" s="802" t="s">
        <v>1404</v>
      </c>
      <c r="G6" s="946" t="s">
        <v>1912</v>
      </c>
      <c r="H6" s="946" t="s">
        <v>1912</v>
      </c>
      <c r="I6" s="946" t="s">
        <v>1912</v>
      </c>
      <c r="J6" s="946" t="s">
        <v>1912</v>
      </c>
      <c r="K6" s="492"/>
    </row>
    <row r="7" spans="1:11" ht="25.5" customHeight="1" x14ac:dyDescent="0.25">
      <c r="A7" s="764" t="s">
        <v>1815</v>
      </c>
      <c r="B7" s="800" t="s">
        <v>1405</v>
      </c>
      <c r="C7" s="946" t="s">
        <v>1912</v>
      </c>
      <c r="D7" s="946" t="s">
        <v>1912</v>
      </c>
      <c r="E7" s="803"/>
      <c r="F7" s="799" t="s">
        <v>1404</v>
      </c>
      <c r="G7" s="946" t="s">
        <v>1912</v>
      </c>
      <c r="H7" s="946" t="s">
        <v>1912</v>
      </c>
      <c r="I7" s="946" t="s">
        <v>1912</v>
      </c>
      <c r="J7" s="946" t="s">
        <v>1912</v>
      </c>
      <c r="K7" s="492"/>
    </row>
    <row r="8" spans="1:11" ht="33" customHeight="1" x14ac:dyDescent="0.25">
      <c r="A8" s="764">
        <v>1</v>
      </c>
      <c r="B8" s="800" t="s">
        <v>1406</v>
      </c>
      <c r="C8" s="942">
        <v>932155.15410160006</v>
      </c>
      <c r="D8" s="942">
        <v>1617585.8267493099</v>
      </c>
      <c r="E8" s="801"/>
      <c r="F8" s="799" t="s">
        <v>1404</v>
      </c>
      <c r="G8" s="944">
        <v>3570706.0341667202</v>
      </c>
      <c r="H8" s="942">
        <v>3570706.0341667202</v>
      </c>
      <c r="I8" s="942">
        <v>3570706.0341667202</v>
      </c>
      <c r="J8" s="942">
        <v>2886204.8096198202</v>
      </c>
      <c r="K8" s="492"/>
    </row>
    <row r="9" spans="1:11" ht="24.75" customHeight="1" x14ac:dyDescent="0.25">
      <c r="A9" s="764">
        <v>2</v>
      </c>
      <c r="B9" s="798" t="s">
        <v>1407</v>
      </c>
      <c r="C9" s="801"/>
      <c r="D9" s="801"/>
      <c r="E9" s="946" t="s">
        <v>1912</v>
      </c>
      <c r="F9" s="946" t="s">
        <v>1912</v>
      </c>
      <c r="G9" s="946" t="s">
        <v>1912</v>
      </c>
      <c r="H9" s="946" t="s">
        <v>1912</v>
      </c>
      <c r="I9" s="946" t="s">
        <v>1912</v>
      </c>
      <c r="J9" s="946" t="s">
        <v>1912</v>
      </c>
      <c r="K9" s="492"/>
    </row>
    <row r="10" spans="1:11" ht="24" customHeight="1" x14ac:dyDescent="0.25">
      <c r="A10" s="764" t="s">
        <v>395</v>
      </c>
      <c r="B10" s="804" t="s">
        <v>1408</v>
      </c>
      <c r="C10" s="801"/>
      <c r="D10" s="801"/>
      <c r="E10" s="946" t="s">
        <v>1912</v>
      </c>
      <c r="F10" s="801"/>
      <c r="G10" s="946" t="s">
        <v>1912</v>
      </c>
      <c r="H10" s="946" t="s">
        <v>1912</v>
      </c>
      <c r="I10" s="946" t="s">
        <v>1912</v>
      </c>
      <c r="J10" s="946" t="s">
        <v>1912</v>
      </c>
      <c r="K10" s="492"/>
    </row>
    <row r="11" spans="1:11" ht="27" customHeight="1" x14ac:dyDescent="0.25">
      <c r="A11" s="764" t="s">
        <v>1409</v>
      </c>
      <c r="B11" s="804" t="s">
        <v>1410</v>
      </c>
      <c r="C11" s="801"/>
      <c r="D11" s="801"/>
      <c r="E11" s="946" t="s">
        <v>1912</v>
      </c>
      <c r="F11" s="801"/>
      <c r="G11" s="946" t="s">
        <v>1912</v>
      </c>
      <c r="H11" s="946" t="s">
        <v>1912</v>
      </c>
      <c r="I11" s="946" t="s">
        <v>1912</v>
      </c>
      <c r="J11" s="946" t="s">
        <v>1912</v>
      </c>
      <c r="K11" s="492"/>
    </row>
    <row r="12" spans="1:11" ht="25.5" customHeight="1" x14ac:dyDescent="0.25">
      <c r="A12" s="764" t="s">
        <v>1411</v>
      </c>
      <c r="B12" s="804" t="s">
        <v>1412</v>
      </c>
      <c r="C12" s="801"/>
      <c r="D12" s="801"/>
      <c r="E12" s="946" t="s">
        <v>1912</v>
      </c>
      <c r="F12" s="801"/>
      <c r="G12" s="946" t="s">
        <v>1912</v>
      </c>
      <c r="H12" s="946" t="s">
        <v>1912</v>
      </c>
      <c r="I12" s="946" t="s">
        <v>1912</v>
      </c>
      <c r="J12" s="946" t="s">
        <v>1912</v>
      </c>
      <c r="K12" s="492"/>
    </row>
    <row r="13" spans="1:11" ht="28.5" customHeight="1" x14ac:dyDescent="0.25">
      <c r="A13" s="764">
        <v>3</v>
      </c>
      <c r="B13" s="798" t="s">
        <v>1413</v>
      </c>
      <c r="C13" s="801"/>
      <c r="D13" s="801"/>
      <c r="E13" s="801"/>
      <c r="F13" s="801"/>
      <c r="G13" s="946" t="s">
        <v>1912</v>
      </c>
      <c r="H13" s="946" t="s">
        <v>1912</v>
      </c>
      <c r="I13" s="946" t="s">
        <v>1912</v>
      </c>
      <c r="J13" s="946" t="s">
        <v>1912</v>
      </c>
      <c r="K13" s="492"/>
    </row>
    <row r="14" spans="1:11" ht="27.75" customHeight="1" x14ac:dyDescent="0.25">
      <c r="A14" s="764">
        <v>4</v>
      </c>
      <c r="B14" s="798" t="s">
        <v>1414</v>
      </c>
      <c r="C14" s="801"/>
      <c r="D14" s="801"/>
      <c r="E14" s="801"/>
      <c r="F14" s="801"/>
      <c r="G14" s="943">
        <v>75340977.999559104</v>
      </c>
      <c r="H14" s="942">
        <v>3894571.07177532</v>
      </c>
      <c r="I14" s="942">
        <v>3894571.07177532</v>
      </c>
      <c r="J14" s="942">
        <v>1625991.6362007</v>
      </c>
      <c r="K14" s="492"/>
    </row>
    <row r="15" spans="1:11" ht="27.75" customHeight="1" x14ac:dyDescent="0.25">
      <c r="A15" s="764">
        <v>5</v>
      </c>
      <c r="B15" s="798" t="s">
        <v>1415</v>
      </c>
      <c r="C15" s="801"/>
      <c r="D15" s="801"/>
      <c r="E15" s="801"/>
      <c r="F15" s="801"/>
      <c r="G15" s="946" t="s">
        <v>1912</v>
      </c>
      <c r="H15" s="946" t="s">
        <v>1912</v>
      </c>
      <c r="I15" s="946" t="s">
        <v>1912</v>
      </c>
      <c r="J15" s="946" t="s">
        <v>1912</v>
      </c>
      <c r="K15" s="492"/>
    </row>
    <row r="16" spans="1:11" x14ac:dyDescent="0.25">
      <c r="A16" s="764">
        <v>6</v>
      </c>
      <c r="B16" s="805" t="s">
        <v>42</v>
      </c>
      <c r="C16" s="801"/>
      <c r="D16" s="801"/>
      <c r="E16" s="801"/>
      <c r="F16" s="801"/>
      <c r="G16" s="945">
        <f>G8+G14</f>
        <v>78911684.033725828</v>
      </c>
      <c r="H16" s="945">
        <f t="shared" ref="H16:J16" si="0">H8+H14</f>
        <v>7465277.1059420407</v>
      </c>
      <c r="I16" s="945">
        <f t="shared" si="0"/>
        <v>7465277.1059420407</v>
      </c>
      <c r="J16" s="945">
        <f t="shared" si="0"/>
        <v>4512196.4458205197</v>
      </c>
      <c r="K16" s="492"/>
    </row>
    <row r="19" spans="1:11" x14ac:dyDescent="0.25">
      <c r="A19" s="905"/>
    </row>
    <row r="30" spans="1:11" ht="23.25" x14ac:dyDescent="0.35">
      <c r="K30" s="493"/>
    </row>
    <row r="31" spans="1:11" x14ac:dyDescent="0.25">
      <c r="K31" s="199"/>
    </row>
  </sheetData>
  <pageMargins left="0.70866141732283472" right="0.70866141732283472" top="0.74803149606299213" bottom="0.74803149606299213" header="0.31496062992125984" footer="0.31496062992125984"/>
  <pageSetup paperSize="9" scale="15" orientation="landscape" r:id="rId1"/>
  <headerFooter>
    <oddHeader>&amp;CCS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pageSetUpPr fitToPage="1"/>
  </sheetPr>
  <dimension ref="A1:D12"/>
  <sheetViews>
    <sheetView showGridLines="0" topLeftCell="A2" zoomScaleNormal="100" workbookViewId="0">
      <selection sqref="A1:J1"/>
    </sheetView>
  </sheetViews>
  <sheetFormatPr defaultColWidth="9.28515625" defaultRowHeight="15" x14ac:dyDescent="0.25"/>
  <cols>
    <col min="1" max="1" width="5.7109375" customWidth="1"/>
    <col min="2" max="2" width="79.42578125" customWidth="1"/>
    <col min="3" max="3" width="15.5703125" customWidth="1"/>
    <col min="4" max="4" width="12.28515625" customWidth="1"/>
    <col min="5" max="5" width="2.28515625" customWidth="1"/>
    <col min="6" max="6" width="10" customWidth="1"/>
  </cols>
  <sheetData>
    <row r="1" spans="1:4" ht="39" customHeight="1" x14ac:dyDescent="0.3">
      <c r="A1" s="1532" t="s">
        <v>1389</v>
      </c>
      <c r="B1" s="1533"/>
      <c r="C1" s="1533"/>
      <c r="D1" s="1533"/>
    </row>
    <row r="2" spans="1:4" x14ac:dyDescent="0.25">
      <c r="A2" s="81"/>
      <c r="C2" s="81"/>
      <c r="D2" s="81"/>
    </row>
    <row r="3" spans="1:4" x14ac:dyDescent="0.25">
      <c r="A3" s="494"/>
      <c r="B3" s="807" t="s">
        <v>225</v>
      </c>
      <c r="C3" s="808" t="s">
        <v>6</v>
      </c>
      <c r="D3" s="808" t="s">
        <v>7</v>
      </c>
    </row>
    <row r="4" spans="1:4" x14ac:dyDescent="0.25">
      <c r="A4" s="494"/>
      <c r="B4" s="1534" t="s">
        <v>1911</v>
      </c>
      <c r="C4" s="1535" t="s">
        <v>1366</v>
      </c>
      <c r="D4" s="1536" t="s">
        <v>1416</v>
      </c>
    </row>
    <row r="5" spans="1:4" ht="15" customHeight="1" x14ac:dyDescent="0.25">
      <c r="A5" s="492"/>
      <c r="B5" s="1534"/>
      <c r="C5" s="1535"/>
      <c r="D5" s="1536"/>
    </row>
    <row r="6" spans="1:4" x14ac:dyDescent="0.25">
      <c r="A6" s="809">
        <v>1</v>
      </c>
      <c r="B6" s="811" t="s">
        <v>1417</v>
      </c>
      <c r="C6" s="947" t="s">
        <v>1912</v>
      </c>
      <c r="D6" s="948" t="s">
        <v>1912</v>
      </c>
    </row>
    <row r="7" spans="1:4" x14ac:dyDescent="0.25">
      <c r="A7" s="809">
        <v>2</v>
      </c>
      <c r="B7" s="811" t="s">
        <v>1418</v>
      </c>
      <c r="C7" s="810"/>
      <c r="D7" s="948" t="s">
        <v>1912</v>
      </c>
    </row>
    <row r="8" spans="1:4" x14ac:dyDescent="0.25">
      <c r="A8" s="809">
        <v>3</v>
      </c>
      <c r="B8" s="811" t="s">
        <v>1419</v>
      </c>
      <c r="C8" s="810"/>
      <c r="D8" s="948" t="s">
        <v>1912</v>
      </c>
    </row>
    <row r="9" spans="1:4" x14ac:dyDescent="0.25">
      <c r="A9" s="809">
        <v>4</v>
      </c>
      <c r="B9" s="811" t="s">
        <v>1420</v>
      </c>
      <c r="C9" s="949">
        <v>3570706.0341667202</v>
      </c>
      <c r="D9" s="949">
        <v>450361.48786024802</v>
      </c>
    </row>
    <row r="10" spans="1:4" x14ac:dyDescent="0.25">
      <c r="A10" s="812" t="s">
        <v>588</v>
      </c>
      <c r="B10" s="813" t="s">
        <v>1816</v>
      </c>
      <c r="C10" s="948" t="s">
        <v>1912</v>
      </c>
      <c r="D10" s="948" t="s">
        <v>1912</v>
      </c>
    </row>
    <row r="11" spans="1:4" ht="29.25" customHeight="1" x14ac:dyDescent="0.25">
      <c r="A11" s="809">
        <v>5</v>
      </c>
      <c r="B11" s="814" t="s">
        <v>1421</v>
      </c>
      <c r="C11" s="775"/>
      <c r="D11" s="809"/>
    </row>
    <row r="12" spans="1:4" x14ac:dyDescent="0.25">
      <c r="B12" s="37"/>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pageSetUpPr fitToPage="1"/>
  </sheetPr>
  <dimension ref="A1:N17"/>
  <sheetViews>
    <sheetView showGridLines="0" zoomScaleNormal="100" workbookViewId="0">
      <selection sqref="A1:M1"/>
    </sheetView>
  </sheetViews>
  <sheetFormatPr defaultColWidth="9.28515625" defaultRowHeight="15" x14ac:dyDescent="0.25"/>
  <cols>
    <col min="1" max="1" width="4.7109375" style="77" customWidth="1"/>
    <col min="2" max="2" width="52.7109375" customWidth="1"/>
    <col min="3" max="3" width="11.5703125" bestFit="1" customWidth="1"/>
    <col min="4" max="4" width="5.42578125" customWidth="1"/>
    <col min="5" max="5" width="5" customWidth="1"/>
    <col min="6" max="6" width="4.5703125" bestFit="1" customWidth="1"/>
    <col min="7" max="7" width="7.42578125" customWidth="1"/>
    <col min="8" max="8" width="11.5703125" bestFit="1" customWidth="1"/>
    <col min="9" max="9" width="4.5703125" bestFit="1" customWidth="1"/>
    <col min="10" max="10" width="5.7109375" customWidth="1"/>
    <col min="11" max="11" width="11.5703125" bestFit="1" customWidth="1"/>
    <col min="12" max="12" width="5.5703125" bestFit="1" customWidth="1"/>
    <col min="13" max="13" width="7.28515625" bestFit="1" customWidth="1"/>
    <col min="14" max="14" width="16" style="37" customWidth="1"/>
    <col min="15" max="15" width="2.42578125" customWidth="1"/>
  </cols>
  <sheetData>
    <row r="1" spans="1:14" ht="42.6" customHeight="1" x14ac:dyDescent="0.3">
      <c r="A1" s="1537" t="s">
        <v>1390</v>
      </c>
      <c r="B1" s="1533"/>
      <c r="C1" s="1533"/>
      <c r="D1" s="1533"/>
      <c r="E1" s="1533"/>
      <c r="F1" s="1533"/>
      <c r="G1" s="1533"/>
      <c r="H1" s="1533"/>
      <c r="I1" s="1533"/>
      <c r="J1" s="1533"/>
      <c r="K1" s="1533"/>
      <c r="L1" s="1533"/>
      <c r="M1" s="1533"/>
    </row>
    <row r="2" spans="1:14" x14ac:dyDescent="0.25">
      <c r="A2" s="807" t="s">
        <v>225</v>
      </c>
    </row>
    <row r="3" spans="1:14" x14ac:dyDescent="0.25">
      <c r="A3" s="495"/>
      <c r="B3" s="77" t="s">
        <v>1911</v>
      </c>
    </row>
    <row r="4" spans="1:14" ht="20.100000000000001" customHeight="1" x14ac:dyDescent="0.25">
      <c r="A4" s="496"/>
      <c r="B4" s="1538" t="s">
        <v>1356</v>
      </c>
      <c r="C4" s="1536" t="s">
        <v>942</v>
      </c>
      <c r="D4" s="1536"/>
      <c r="E4" s="1536"/>
      <c r="F4" s="1536"/>
      <c r="G4" s="1536"/>
      <c r="H4" s="1536"/>
      <c r="I4" s="1536"/>
      <c r="J4" s="1536"/>
      <c r="K4" s="1536"/>
      <c r="L4" s="1536"/>
      <c r="M4" s="1536"/>
      <c r="N4" s="497"/>
    </row>
    <row r="5" spans="1:14" ht="20.100000000000001" customHeight="1" x14ac:dyDescent="0.25">
      <c r="A5" s="496"/>
      <c r="B5" s="1538"/>
      <c r="C5" s="808" t="s">
        <v>6</v>
      </c>
      <c r="D5" s="808" t="s">
        <v>7</v>
      </c>
      <c r="E5" s="808" t="s">
        <v>8</v>
      </c>
      <c r="F5" s="808" t="s">
        <v>43</v>
      </c>
      <c r="G5" s="808" t="s">
        <v>44</v>
      </c>
      <c r="H5" s="808" t="s">
        <v>165</v>
      </c>
      <c r="I5" s="808" t="s">
        <v>166</v>
      </c>
      <c r="J5" s="808" t="s">
        <v>198</v>
      </c>
      <c r="K5" s="808" t="s">
        <v>450</v>
      </c>
      <c r="L5" s="808" t="s">
        <v>451</v>
      </c>
      <c r="M5" s="808" t="s">
        <v>452</v>
      </c>
      <c r="N5" s="816" t="s">
        <v>453</v>
      </c>
    </row>
    <row r="6" spans="1:14" ht="31.5" customHeight="1" x14ac:dyDescent="0.25">
      <c r="A6" s="498"/>
      <c r="B6" s="1538"/>
      <c r="C6" s="815">
        <v>0</v>
      </c>
      <c r="D6" s="815">
        <v>0.02</v>
      </c>
      <c r="E6" s="815">
        <v>0.04</v>
      </c>
      <c r="F6" s="815">
        <v>0.1</v>
      </c>
      <c r="G6" s="815">
        <v>0.2</v>
      </c>
      <c r="H6" s="815">
        <v>0.5</v>
      </c>
      <c r="I6" s="815">
        <v>0.7</v>
      </c>
      <c r="J6" s="815">
        <v>0.75</v>
      </c>
      <c r="K6" s="815">
        <v>1</v>
      </c>
      <c r="L6" s="815">
        <v>1.5</v>
      </c>
      <c r="M6" s="808" t="s">
        <v>944</v>
      </c>
      <c r="N6" s="816" t="s">
        <v>1817</v>
      </c>
    </row>
    <row r="7" spans="1:14" x14ac:dyDescent="0.25">
      <c r="A7" s="808">
        <v>1</v>
      </c>
      <c r="B7" s="817" t="s">
        <v>1309</v>
      </c>
      <c r="C7" s="949">
        <v>1373473.9581768035</v>
      </c>
      <c r="D7" s="949">
        <v>0</v>
      </c>
      <c r="E7" s="949">
        <v>0</v>
      </c>
      <c r="F7" s="949">
        <v>0</v>
      </c>
      <c r="G7" s="949">
        <v>0</v>
      </c>
      <c r="H7" s="949">
        <v>0</v>
      </c>
      <c r="I7" s="949">
        <v>0</v>
      </c>
      <c r="J7" s="949">
        <v>0</v>
      </c>
      <c r="K7" s="949">
        <v>0</v>
      </c>
      <c r="L7" s="949">
        <v>0</v>
      </c>
      <c r="M7" s="949">
        <v>0</v>
      </c>
      <c r="N7" s="956">
        <v>1373473.9581768035</v>
      </c>
    </row>
    <row r="8" spans="1:14" x14ac:dyDescent="0.25">
      <c r="A8" s="808">
        <v>2</v>
      </c>
      <c r="B8" s="817" t="s">
        <v>1422</v>
      </c>
      <c r="C8" s="949">
        <v>0</v>
      </c>
      <c r="D8" s="949">
        <v>0</v>
      </c>
      <c r="E8" s="949">
        <v>0</v>
      </c>
      <c r="F8" s="949">
        <v>0</v>
      </c>
      <c r="G8" s="949">
        <v>0</v>
      </c>
      <c r="H8" s="949">
        <v>0</v>
      </c>
      <c r="I8" s="949">
        <v>0</v>
      </c>
      <c r="J8" s="949">
        <v>0</v>
      </c>
      <c r="K8" s="949">
        <v>0</v>
      </c>
      <c r="L8" s="949">
        <v>0</v>
      </c>
      <c r="M8" s="949">
        <v>0</v>
      </c>
      <c r="N8" s="956">
        <v>0</v>
      </c>
    </row>
    <row r="9" spans="1:14" x14ac:dyDescent="0.25">
      <c r="A9" s="808">
        <v>3</v>
      </c>
      <c r="B9" s="817" t="s">
        <v>928</v>
      </c>
      <c r="C9" s="949">
        <v>0</v>
      </c>
      <c r="D9" s="949">
        <v>0</v>
      </c>
      <c r="E9" s="949">
        <v>0</v>
      </c>
      <c r="F9" s="949">
        <v>0</v>
      </c>
      <c r="G9" s="949">
        <v>0</v>
      </c>
      <c r="H9" s="949">
        <v>0</v>
      </c>
      <c r="I9" s="949">
        <v>0</v>
      </c>
      <c r="J9" s="949">
        <v>0</v>
      </c>
      <c r="K9" s="949">
        <v>0</v>
      </c>
      <c r="L9" s="949">
        <v>0</v>
      </c>
      <c r="M9" s="949">
        <v>0</v>
      </c>
      <c r="N9" s="956">
        <v>0</v>
      </c>
    </row>
    <row r="10" spans="1:14" x14ac:dyDescent="0.25">
      <c r="A10" s="808">
        <v>4</v>
      </c>
      <c r="B10" s="817" t="s">
        <v>929</v>
      </c>
      <c r="C10" s="949">
        <v>0</v>
      </c>
      <c r="D10" s="949">
        <v>0</v>
      </c>
      <c r="E10" s="949">
        <v>0</v>
      </c>
      <c r="F10" s="949">
        <v>0</v>
      </c>
      <c r="G10" s="949">
        <v>0</v>
      </c>
      <c r="H10" s="949">
        <v>0</v>
      </c>
      <c r="I10" s="949">
        <v>0</v>
      </c>
      <c r="J10" s="949">
        <v>0</v>
      </c>
      <c r="K10" s="949">
        <v>0</v>
      </c>
      <c r="L10" s="949">
        <v>0</v>
      </c>
      <c r="M10" s="949">
        <v>0</v>
      </c>
      <c r="N10" s="956">
        <v>0</v>
      </c>
    </row>
    <row r="11" spans="1:14" x14ac:dyDescent="0.25">
      <c r="A11" s="808">
        <v>5</v>
      </c>
      <c r="B11" s="817" t="s">
        <v>930</v>
      </c>
      <c r="C11" s="949">
        <v>0</v>
      </c>
      <c r="D11" s="949">
        <v>0</v>
      </c>
      <c r="E11" s="949">
        <v>0</v>
      </c>
      <c r="F11" s="949">
        <v>0</v>
      </c>
      <c r="G11" s="949">
        <v>0</v>
      </c>
      <c r="H11" s="949">
        <v>0</v>
      </c>
      <c r="I11" s="949">
        <v>0</v>
      </c>
      <c r="J11" s="949">
        <v>0</v>
      </c>
      <c r="K11" s="949">
        <v>0</v>
      </c>
      <c r="L11" s="949">
        <v>0</v>
      </c>
      <c r="M11" s="949">
        <v>0</v>
      </c>
      <c r="N11" s="956">
        <v>0</v>
      </c>
    </row>
    <row r="12" spans="1:14" x14ac:dyDescent="0.25">
      <c r="A12" s="808">
        <v>6</v>
      </c>
      <c r="B12" s="817" t="s">
        <v>931</v>
      </c>
      <c r="C12" s="949">
        <v>0</v>
      </c>
      <c r="D12" s="949">
        <v>0</v>
      </c>
      <c r="E12" s="949">
        <v>0</v>
      </c>
      <c r="F12" s="949">
        <v>0</v>
      </c>
      <c r="G12" s="949">
        <v>281080.54947809124</v>
      </c>
      <c r="H12" s="949">
        <v>919273.55297743448</v>
      </c>
      <c r="I12" s="949">
        <v>0</v>
      </c>
      <c r="J12" s="949">
        <v>0</v>
      </c>
      <c r="K12" s="949">
        <v>0</v>
      </c>
      <c r="L12" s="949">
        <v>0</v>
      </c>
      <c r="M12" s="949">
        <v>0</v>
      </c>
      <c r="N12" s="956">
        <v>1200354.1024555257</v>
      </c>
    </row>
    <row r="13" spans="1:14" x14ac:dyDescent="0.25">
      <c r="A13" s="808">
        <v>7</v>
      </c>
      <c r="B13" s="817" t="s">
        <v>932</v>
      </c>
      <c r="C13" s="949">
        <v>0</v>
      </c>
      <c r="D13" s="949">
        <v>0</v>
      </c>
      <c r="E13" s="949">
        <v>0</v>
      </c>
      <c r="F13" s="949">
        <v>0</v>
      </c>
      <c r="G13" s="949">
        <v>0</v>
      </c>
      <c r="H13" s="949">
        <v>0</v>
      </c>
      <c r="I13" s="949">
        <v>0</v>
      </c>
      <c r="J13" s="949">
        <v>0</v>
      </c>
      <c r="K13" s="949">
        <v>3989665.2529675895</v>
      </c>
      <c r="L13" s="949">
        <v>0</v>
      </c>
      <c r="M13" s="949">
        <v>0</v>
      </c>
      <c r="N13" s="956">
        <v>3989665.2529675895</v>
      </c>
    </row>
    <row r="14" spans="1:14" x14ac:dyDescent="0.25">
      <c r="A14" s="808">
        <v>8</v>
      </c>
      <c r="B14" s="817" t="s">
        <v>933</v>
      </c>
      <c r="C14" s="949">
        <v>0</v>
      </c>
      <c r="D14" s="949">
        <v>0</v>
      </c>
      <c r="E14" s="949">
        <v>0</v>
      </c>
      <c r="F14" s="949">
        <v>0</v>
      </c>
      <c r="G14" s="949">
        <v>0</v>
      </c>
      <c r="H14" s="949">
        <v>0</v>
      </c>
      <c r="I14" s="949">
        <v>0</v>
      </c>
      <c r="J14" s="949">
        <v>0</v>
      </c>
      <c r="K14" s="949">
        <v>0</v>
      </c>
      <c r="L14" s="949">
        <v>0</v>
      </c>
      <c r="M14" s="949">
        <v>0</v>
      </c>
      <c r="N14" s="956">
        <v>0</v>
      </c>
    </row>
    <row r="15" spans="1:14" x14ac:dyDescent="0.25">
      <c r="A15" s="808">
        <v>9</v>
      </c>
      <c r="B15" s="817" t="s">
        <v>938</v>
      </c>
      <c r="C15" s="949">
        <v>0</v>
      </c>
      <c r="D15" s="949">
        <v>0</v>
      </c>
      <c r="E15" s="949">
        <v>0</v>
      </c>
      <c r="F15" s="949">
        <v>0</v>
      </c>
      <c r="G15" s="949">
        <v>0</v>
      </c>
      <c r="H15" s="949">
        <v>0</v>
      </c>
      <c r="I15" s="949">
        <v>0</v>
      </c>
      <c r="J15" s="949">
        <v>0</v>
      </c>
      <c r="K15" s="949">
        <v>0</v>
      </c>
      <c r="L15" s="949">
        <v>0</v>
      </c>
      <c r="M15" s="949">
        <v>0</v>
      </c>
      <c r="N15" s="956">
        <v>0</v>
      </c>
    </row>
    <row r="16" spans="1:14" x14ac:dyDescent="0.25">
      <c r="A16" s="808">
        <v>10</v>
      </c>
      <c r="B16" s="817" t="s">
        <v>940</v>
      </c>
      <c r="C16" s="949">
        <v>871513.05958218954</v>
      </c>
      <c r="D16" s="949">
        <v>0</v>
      </c>
      <c r="E16" s="949">
        <v>0</v>
      </c>
      <c r="F16" s="949">
        <v>0</v>
      </c>
      <c r="G16" s="949">
        <v>28190.171452225029</v>
      </c>
      <c r="H16" s="949">
        <v>2080.5613077061957</v>
      </c>
      <c r="I16" s="949">
        <v>0</v>
      </c>
      <c r="J16" s="949">
        <v>0</v>
      </c>
      <c r="K16" s="949">
        <v>0</v>
      </c>
      <c r="L16" s="949">
        <v>0</v>
      </c>
      <c r="M16" s="949">
        <v>0</v>
      </c>
      <c r="N16" s="956">
        <v>901783.79234212078</v>
      </c>
    </row>
    <row r="17" spans="1:14" ht="20.100000000000001" customHeight="1" x14ac:dyDescent="0.25">
      <c r="A17" s="808">
        <v>11</v>
      </c>
      <c r="B17" s="818" t="s">
        <v>1423</v>
      </c>
      <c r="C17" s="949">
        <v>2244987.017758993</v>
      </c>
      <c r="D17" s="949">
        <v>0</v>
      </c>
      <c r="E17" s="949">
        <v>0</v>
      </c>
      <c r="F17" s="949">
        <v>0</v>
      </c>
      <c r="G17" s="949">
        <v>309270.72093031625</v>
      </c>
      <c r="H17" s="949">
        <v>921354.11428514065</v>
      </c>
      <c r="I17" s="949">
        <v>0</v>
      </c>
      <c r="J17" s="949">
        <v>0</v>
      </c>
      <c r="K17" s="949">
        <v>3989665.2529675895</v>
      </c>
      <c r="L17" s="949">
        <v>0</v>
      </c>
      <c r="M17" s="949">
        <v>0</v>
      </c>
      <c r="N17" s="956">
        <v>7465277.1059420398</v>
      </c>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49" orientation="landscape" r:id="rId1"/>
  <headerFooter>
    <oddHeader>&amp;CCS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0" tint="-0.34998626667073579"/>
  </sheetPr>
  <dimension ref="A1:T28"/>
  <sheetViews>
    <sheetView showGridLines="0" zoomScaleNormal="100" workbookViewId="0">
      <selection sqref="A1:J1"/>
    </sheetView>
  </sheetViews>
  <sheetFormatPr defaultColWidth="9.28515625" defaultRowHeight="15" x14ac:dyDescent="0.25"/>
  <cols>
    <col min="2" max="2" width="20.5703125" customWidth="1"/>
    <col min="3" max="3" width="29.28515625" customWidth="1"/>
    <col min="4" max="10" width="10.7109375" customWidth="1"/>
  </cols>
  <sheetData>
    <row r="1" spans="1:13" ht="40.9" customHeight="1" x14ac:dyDescent="0.3">
      <c r="A1" s="1532" t="s">
        <v>1391</v>
      </c>
      <c r="B1" s="1533"/>
      <c r="C1" s="1533"/>
      <c r="D1" s="1533"/>
      <c r="E1" s="1533"/>
      <c r="F1" s="1533"/>
      <c r="G1" s="1533"/>
      <c r="H1" s="1533"/>
      <c r="I1" s="1533"/>
      <c r="J1" s="1533"/>
    </row>
    <row r="2" spans="1:13" ht="15.75" x14ac:dyDescent="0.25">
      <c r="A2" s="819" t="s">
        <v>225</v>
      </c>
      <c r="C2" s="78"/>
      <c r="D2" s="78"/>
      <c r="E2" s="499"/>
      <c r="F2" s="78"/>
      <c r="G2" s="78"/>
      <c r="H2" s="78"/>
      <c r="I2" s="78"/>
      <c r="J2" s="78"/>
    </row>
    <row r="3" spans="1:13" x14ac:dyDescent="0.25">
      <c r="B3" s="92"/>
      <c r="C3" s="490"/>
      <c r="D3" s="500"/>
      <c r="E3" s="490"/>
      <c r="F3" s="490"/>
      <c r="G3" s="490"/>
      <c r="H3" s="490"/>
      <c r="I3" s="490"/>
      <c r="J3" s="490"/>
      <c r="M3" s="199"/>
    </row>
    <row r="4" spans="1:13" ht="20.100000000000001" customHeight="1" x14ac:dyDescent="0.25">
      <c r="B4" s="429"/>
      <c r="C4" s="324"/>
      <c r="D4" s="32" t="s">
        <v>6</v>
      </c>
      <c r="E4" s="32" t="s">
        <v>7</v>
      </c>
      <c r="F4" s="32" t="s">
        <v>8</v>
      </c>
      <c r="G4" s="32" t="s">
        <v>43</v>
      </c>
      <c r="H4" s="32" t="s">
        <v>44</v>
      </c>
      <c r="I4" s="32" t="s">
        <v>165</v>
      </c>
      <c r="J4" s="32" t="s">
        <v>166</v>
      </c>
    </row>
    <row r="5" spans="1:13" ht="20.100000000000001" customHeight="1" x14ac:dyDescent="0.25">
      <c r="B5" s="1540"/>
      <c r="C5" s="1254" t="s">
        <v>1424</v>
      </c>
      <c r="D5" s="1541" t="s">
        <v>106</v>
      </c>
      <c r="E5" s="1543" t="s">
        <v>1275</v>
      </c>
      <c r="F5" s="1543" t="s">
        <v>1276</v>
      </c>
      <c r="G5" s="1543" t="s">
        <v>1277</v>
      </c>
      <c r="H5" s="1543" t="s">
        <v>1278</v>
      </c>
      <c r="I5" s="1543" t="s">
        <v>1416</v>
      </c>
      <c r="J5" s="1543" t="s">
        <v>1425</v>
      </c>
    </row>
    <row r="6" spans="1:13" ht="81" customHeight="1" x14ac:dyDescent="0.25">
      <c r="A6" s="501"/>
      <c r="B6" s="1540"/>
      <c r="C6" s="1254"/>
      <c r="D6" s="1542"/>
      <c r="E6" s="1544"/>
      <c r="F6" s="1544"/>
      <c r="G6" s="1544"/>
      <c r="H6" s="1544"/>
      <c r="I6" s="1544"/>
      <c r="J6" s="1544"/>
    </row>
    <row r="7" spans="1:13" ht="34.5" customHeight="1" x14ac:dyDescent="0.25">
      <c r="A7" s="174" t="s">
        <v>1426</v>
      </c>
      <c r="B7" s="71" t="s">
        <v>1283</v>
      </c>
      <c r="C7" s="324"/>
      <c r="D7" s="71"/>
      <c r="E7" s="71"/>
      <c r="F7" s="71"/>
      <c r="G7" s="71"/>
      <c r="H7" s="71"/>
      <c r="I7" s="71"/>
      <c r="J7" s="71"/>
    </row>
    <row r="8" spans="1:13" ht="20.100000000000001" customHeight="1" x14ac:dyDescent="0.25">
      <c r="A8" s="502">
        <v>1</v>
      </c>
      <c r="B8" s="71"/>
      <c r="C8" s="324" t="s">
        <v>1284</v>
      </c>
      <c r="D8" s="71"/>
      <c r="E8" s="71"/>
      <c r="F8" s="71"/>
      <c r="G8" s="71"/>
      <c r="H8" s="71"/>
      <c r="I8" s="71"/>
      <c r="J8" s="71"/>
    </row>
    <row r="9" spans="1:13" ht="20.100000000000001" customHeight="1" x14ac:dyDescent="0.25">
      <c r="A9" s="502">
        <v>2</v>
      </c>
      <c r="B9" s="71"/>
      <c r="C9" s="324" t="s">
        <v>1287</v>
      </c>
      <c r="D9" s="71"/>
      <c r="E9" s="71"/>
      <c r="F9" s="71"/>
      <c r="G9" s="71"/>
      <c r="H9" s="71"/>
      <c r="I9" s="71"/>
      <c r="J9" s="71"/>
    </row>
    <row r="10" spans="1:13" ht="20.100000000000001" customHeight="1" x14ac:dyDescent="0.25">
      <c r="A10" s="502">
        <v>3</v>
      </c>
      <c r="B10" s="71"/>
      <c r="C10" s="324" t="s">
        <v>1288</v>
      </c>
      <c r="D10" s="71"/>
      <c r="E10" s="71"/>
      <c r="F10" s="71"/>
      <c r="G10" s="71"/>
      <c r="H10" s="71"/>
      <c r="I10" s="71"/>
      <c r="J10" s="71"/>
    </row>
    <row r="11" spans="1:13" ht="20.100000000000001" customHeight="1" x14ac:dyDescent="0.25">
      <c r="A11" s="502">
        <v>4</v>
      </c>
      <c r="B11" s="71"/>
      <c r="C11" s="324" t="s">
        <v>1289</v>
      </c>
      <c r="D11" s="71"/>
      <c r="E11" s="71"/>
      <c r="F11" s="71"/>
      <c r="G11" s="71"/>
      <c r="H11" s="71"/>
      <c r="I11" s="71"/>
      <c r="J11" s="71"/>
    </row>
    <row r="12" spans="1:13" ht="20.100000000000001" customHeight="1" x14ac:dyDescent="0.25">
      <c r="A12" s="502">
        <v>5</v>
      </c>
      <c r="B12" s="71"/>
      <c r="C12" s="324" t="s">
        <v>1290</v>
      </c>
      <c r="D12" s="71"/>
      <c r="E12" s="71"/>
      <c r="F12" s="71"/>
      <c r="G12" s="71"/>
      <c r="H12" s="71"/>
      <c r="I12" s="71"/>
      <c r="J12" s="71"/>
    </row>
    <row r="13" spans="1:13" ht="20.100000000000001" customHeight="1" x14ac:dyDescent="0.25">
      <c r="A13" s="502">
        <v>6</v>
      </c>
      <c r="B13" s="71"/>
      <c r="C13" s="324" t="s">
        <v>1293</v>
      </c>
      <c r="D13" s="71"/>
      <c r="E13" s="71"/>
      <c r="F13" s="71"/>
      <c r="G13" s="71"/>
      <c r="H13" s="71"/>
      <c r="I13" s="71"/>
      <c r="J13" s="71"/>
    </row>
    <row r="14" spans="1:13" ht="20.100000000000001" customHeight="1" x14ac:dyDescent="0.25">
      <c r="A14" s="502">
        <v>7</v>
      </c>
      <c r="B14" s="71"/>
      <c r="C14" s="324" t="s">
        <v>1296</v>
      </c>
      <c r="D14" s="71"/>
      <c r="E14" s="71"/>
      <c r="F14" s="71"/>
      <c r="G14" s="71"/>
      <c r="H14" s="71"/>
      <c r="I14" s="71"/>
      <c r="J14" s="71"/>
    </row>
    <row r="15" spans="1:13" ht="20.100000000000001" customHeight="1" x14ac:dyDescent="0.25">
      <c r="A15" s="502">
        <v>8</v>
      </c>
      <c r="B15" s="71"/>
      <c r="C15" s="324" t="s">
        <v>1300</v>
      </c>
      <c r="D15" s="71"/>
      <c r="E15" s="71"/>
      <c r="F15" s="71"/>
      <c r="G15" s="71"/>
      <c r="H15" s="71"/>
      <c r="I15" s="71"/>
      <c r="J15" s="71"/>
    </row>
    <row r="16" spans="1:13" ht="20.100000000000001" customHeight="1" x14ac:dyDescent="0.25">
      <c r="A16" s="502" t="s">
        <v>1176</v>
      </c>
      <c r="B16" s="71"/>
      <c r="C16" s="32" t="s">
        <v>1427</v>
      </c>
      <c r="D16" s="71"/>
      <c r="E16" s="71"/>
      <c r="F16" s="71"/>
      <c r="G16" s="71"/>
      <c r="H16" s="71"/>
      <c r="I16" s="71"/>
      <c r="J16" s="71"/>
    </row>
    <row r="17" spans="1:20" ht="27" customHeight="1" x14ac:dyDescent="0.25">
      <c r="A17" s="503" t="s">
        <v>1428</v>
      </c>
      <c r="B17" s="1539" t="s">
        <v>1429</v>
      </c>
      <c r="C17" s="1539"/>
      <c r="D17" s="71"/>
      <c r="E17" s="71"/>
      <c r="F17" s="71"/>
      <c r="G17" s="71"/>
      <c r="H17" s="71"/>
      <c r="I17" s="71"/>
      <c r="J17" s="71"/>
    </row>
    <row r="18" spans="1:20" x14ac:dyDescent="0.25">
      <c r="B18" s="147"/>
    </row>
    <row r="27" spans="1:20" ht="23.25" x14ac:dyDescent="0.35">
      <c r="O27" s="493"/>
      <c r="P27" s="504"/>
      <c r="Q27" s="504"/>
      <c r="R27" s="504"/>
      <c r="S27" s="504"/>
      <c r="T27" s="504"/>
    </row>
    <row r="28" spans="1:20" x14ac:dyDescent="0.25">
      <c r="O28" s="19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J17"/>
  <sheetViews>
    <sheetView showGridLines="0" zoomScaleNormal="100" workbookViewId="0">
      <selection sqref="A1:J1"/>
    </sheetView>
  </sheetViews>
  <sheetFormatPr defaultColWidth="9.28515625" defaultRowHeight="15" x14ac:dyDescent="0.25"/>
  <cols>
    <col min="1" max="1" width="4" customWidth="1"/>
    <col min="2" max="2" width="23.7109375" customWidth="1"/>
    <col min="3" max="10" width="14.42578125" customWidth="1"/>
    <col min="11" max="11" width="1.28515625" customWidth="1"/>
  </cols>
  <sheetData>
    <row r="1" spans="1:10" ht="18.75" x14ac:dyDescent="0.3">
      <c r="A1" s="647" t="s">
        <v>1392</v>
      </c>
    </row>
    <row r="2" spans="1:10" ht="20.25" x14ac:dyDescent="0.3">
      <c r="A2" s="806" t="s">
        <v>1430</v>
      </c>
      <c r="B2" s="505"/>
    </row>
    <row r="4" spans="1:10" x14ac:dyDescent="0.25">
      <c r="B4" s="492"/>
      <c r="C4" s="808" t="s">
        <v>6</v>
      </c>
      <c r="D4" s="808" t="s">
        <v>7</v>
      </c>
      <c r="E4" s="808" t="s">
        <v>8</v>
      </c>
      <c r="F4" s="808" t="s">
        <v>43</v>
      </c>
      <c r="G4" s="808" t="s">
        <v>44</v>
      </c>
      <c r="H4" s="808" t="s">
        <v>165</v>
      </c>
      <c r="I4" s="808" t="s">
        <v>166</v>
      </c>
      <c r="J4" s="808" t="s">
        <v>198</v>
      </c>
    </row>
    <row r="5" spans="1:10" ht="15" customHeight="1" x14ac:dyDescent="0.25">
      <c r="B5" s="950" t="s">
        <v>1911</v>
      </c>
      <c r="C5" s="1536" t="s">
        <v>1431</v>
      </c>
      <c r="D5" s="1536"/>
      <c r="E5" s="1536"/>
      <c r="F5" s="1536"/>
      <c r="G5" s="1545" t="s">
        <v>1432</v>
      </c>
      <c r="H5" s="1546"/>
      <c r="I5" s="1546"/>
      <c r="J5" s="1547"/>
    </row>
    <row r="6" spans="1:10" ht="27" customHeight="1" x14ac:dyDescent="0.25">
      <c r="A6" s="820"/>
      <c r="B6" s="1548" t="s">
        <v>1433</v>
      </c>
      <c r="C6" s="1536" t="s">
        <v>1434</v>
      </c>
      <c r="D6" s="1536"/>
      <c r="E6" s="1536" t="s">
        <v>1435</v>
      </c>
      <c r="F6" s="1536"/>
      <c r="G6" s="1545" t="s">
        <v>1434</v>
      </c>
      <c r="H6" s="1547"/>
      <c r="I6" s="1545" t="s">
        <v>1435</v>
      </c>
      <c r="J6" s="1547"/>
    </row>
    <row r="7" spans="1:10" x14ac:dyDescent="0.25">
      <c r="A7" s="820"/>
      <c r="B7" s="1548"/>
      <c r="C7" s="808" t="s">
        <v>1436</v>
      </c>
      <c r="D7" s="808" t="s">
        <v>1437</v>
      </c>
      <c r="E7" s="808" t="s">
        <v>1436</v>
      </c>
      <c r="F7" s="808" t="s">
        <v>1437</v>
      </c>
      <c r="G7" s="816" t="s">
        <v>1436</v>
      </c>
      <c r="H7" s="816" t="s">
        <v>1437</v>
      </c>
      <c r="I7" s="816" t="s">
        <v>1436</v>
      </c>
      <c r="J7" s="816" t="s">
        <v>1437</v>
      </c>
    </row>
    <row r="8" spans="1:10" x14ac:dyDescent="0.25">
      <c r="A8" s="821">
        <v>1</v>
      </c>
      <c r="B8" s="811" t="s">
        <v>1438</v>
      </c>
      <c r="C8" s="808"/>
      <c r="D8" s="952">
        <v>191626.20645</v>
      </c>
      <c r="E8" s="808"/>
      <c r="F8" s="808"/>
      <c r="G8" s="808"/>
      <c r="H8" s="808"/>
      <c r="I8" s="808"/>
      <c r="J8" s="808"/>
    </row>
    <row r="9" spans="1:10" x14ac:dyDescent="0.25">
      <c r="A9" s="821">
        <v>2</v>
      </c>
      <c r="B9" s="811" t="s">
        <v>1439</v>
      </c>
      <c r="C9" s="808"/>
      <c r="D9" s="952">
        <v>179947.40828999999</v>
      </c>
      <c r="E9" s="808"/>
      <c r="F9" s="808"/>
      <c r="G9" s="808"/>
      <c r="H9" s="952">
        <v>5492765.4750971301</v>
      </c>
      <c r="I9" s="808"/>
      <c r="J9" s="808"/>
    </row>
    <row r="10" spans="1:10" x14ac:dyDescent="0.25">
      <c r="A10" s="821">
        <v>3</v>
      </c>
      <c r="B10" s="811" t="s">
        <v>1440</v>
      </c>
      <c r="C10" s="808"/>
      <c r="D10" s="954"/>
      <c r="E10" s="808"/>
      <c r="F10" s="808"/>
      <c r="G10" s="808"/>
      <c r="H10" s="952">
        <v>64984169.920000002</v>
      </c>
      <c r="I10" s="808"/>
      <c r="J10" s="808"/>
    </row>
    <row r="11" spans="1:10" x14ac:dyDescent="0.25">
      <c r="A11" s="821">
        <v>4</v>
      </c>
      <c r="B11" s="811" t="s">
        <v>1441</v>
      </c>
      <c r="C11" s="808"/>
      <c r="D11" s="954"/>
      <c r="E11" s="808"/>
      <c r="F11" s="808"/>
      <c r="G11" s="808"/>
      <c r="H11" s="952">
        <v>201433.16818000001</v>
      </c>
      <c r="I11" s="808"/>
      <c r="J11" s="808"/>
    </row>
    <row r="12" spans="1:10" ht="30" x14ac:dyDescent="0.25">
      <c r="A12" s="821">
        <v>5</v>
      </c>
      <c r="B12" s="811" t="s">
        <v>1442</v>
      </c>
      <c r="C12" s="808"/>
      <c r="D12" s="954"/>
      <c r="E12" s="808"/>
      <c r="F12" s="808"/>
      <c r="G12" s="808"/>
      <c r="H12" s="952"/>
      <c r="I12" s="808"/>
      <c r="J12" s="808"/>
    </row>
    <row r="13" spans="1:10" x14ac:dyDescent="0.25">
      <c r="A13" s="821">
        <v>6</v>
      </c>
      <c r="B13" s="811" t="s">
        <v>1443</v>
      </c>
      <c r="C13" s="808"/>
      <c r="D13" s="954"/>
      <c r="E13" s="808"/>
      <c r="F13" s="808"/>
      <c r="G13" s="808"/>
      <c r="H13" s="952"/>
      <c r="I13" s="808"/>
      <c r="J13" s="808"/>
    </row>
    <row r="14" spans="1:10" x14ac:dyDescent="0.25">
      <c r="A14" s="821">
        <v>7</v>
      </c>
      <c r="B14" s="811" t="s">
        <v>1444</v>
      </c>
      <c r="C14" s="808"/>
      <c r="D14" s="954"/>
      <c r="E14" s="808"/>
      <c r="F14" s="808"/>
      <c r="G14" s="808"/>
      <c r="H14" s="952">
        <v>1951974.7584224001</v>
      </c>
      <c r="I14" s="808"/>
      <c r="J14" s="808"/>
    </row>
    <row r="15" spans="1:10" x14ac:dyDescent="0.25">
      <c r="A15" s="821">
        <v>8</v>
      </c>
      <c r="B15" s="811" t="s">
        <v>886</v>
      </c>
      <c r="C15" s="808"/>
      <c r="D15" s="954"/>
      <c r="E15" s="808"/>
      <c r="F15" s="808"/>
      <c r="G15" s="808"/>
      <c r="H15" s="952"/>
      <c r="I15" s="808"/>
      <c r="J15" s="808"/>
    </row>
    <row r="16" spans="1:10" x14ac:dyDescent="0.25">
      <c r="A16" s="822">
        <v>9</v>
      </c>
      <c r="B16" s="645" t="s">
        <v>42</v>
      </c>
      <c r="C16" s="645"/>
      <c r="D16" s="953">
        <f>SUM(D8:D15)</f>
        <v>371573.61473999999</v>
      </c>
      <c r="E16" s="645"/>
      <c r="F16" s="645"/>
      <c r="G16" s="645"/>
      <c r="H16" s="953">
        <f>SUM(H8:H15)</f>
        <v>72630343.321699545</v>
      </c>
      <c r="I16" s="645"/>
      <c r="J16" s="645"/>
    </row>
    <row r="17" spans="2:10" x14ac:dyDescent="0.25">
      <c r="B17" s="81"/>
      <c r="C17" s="81"/>
      <c r="D17" s="81"/>
      <c r="E17" s="81"/>
      <c r="F17" s="81"/>
      <c r="G17" s="81"/>
      <c r="H17" s="81"/>
      <c r="I17" s="81"/>
      <c r="J17" s="81"/>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0" tint="-0.34998626667073579"/>
  </sheetPr>
  <dimension ref="A1:G15"/>
  <sheetViews>
    <sheetView showGridLines="0" zoomScaleNormal="100" workbookViewId="0">
      <selection activeCell="A17" sqref="A17:XFD17"/>
    </sheetView>
  </sheetViews>
  <sheetFormatPr defaultColWidth="9.28515625" defaultRowHeight="15" x14ac:dyDescent="0.25"/>
  <cols>
    <col min="1" max="1" width="4.28515625" customWidth="1"/>
    <col min="2" max="2" width="37.42578125" customWidth="1"/>
    <col min="3" max="4" width="18.28515625" customWidth="1"/>
    <col min="5" max="5" width="2.28515625" customWidth="1"/>
  </cols>
  <sheetData>
    <row r="1" spans="1:7" ht="18.75" x14ac:dyDescent="0.3">
      <c r="A1" s="647" t="s">
        <v>1393</v>
      </c>
    </row>
    <row r="2" spans="1:7" ht="15.75" x14ac:dyDescent="0.25">
      <c r="A2" s="823" t="s">
        <v>225</v>
      </c>
    </row>
    <row r="3" spans="1:7" x14ac:dyDescent="0.25">
      <c r="B3" s="272"/>
      <c r="C3" s="506"/>
      <c r="D3" s="506"/>
    </row>
    <row r="4" spans="1:7" ht="20.100000000000001" customHeight="1" x14ac:dyDescent="0.25">
      <c r="B4" s="492"/>
      <c r="C4" s="816" t="s">
        <v>6</v>
      </c>
      <c r="D4" s="829" t="s">
        <v>7</v>
      </c>
    </row>
    <row r="5" spans="1:7" ht="20.100000000000001" customHeight="1" x14ac:dyDescent="0.25">
      <c r="B5" s="492"/>
      <c r="C5" s="830" t="s">
        <v>1445</v>
      </c>
      <c r="D5" s="808" t="s">
        <v>1446</v>
      </c>
    </row>
    <row r="6" spans="1:7" ht="20.100000000000001" customHeight="1" x14ac:dyDescent="0.25">
      <c r="A6" s="1549" t="s">
        <v>1447</v>
      </c>
      <c r="B6" s="1550"/>
      <c r="C6" s="824"/>
      <c r="D6" s="825"/>
      <c r="G6" s="31"/>
    </row>
    <row r="7" spans="1:7" ht="28.5" customHeight="1" x14ac:dyDescent="0.25">
      <c r="A7" s="794">
        <v>1</v>
      </c>
      <c r="B7" s="826" t="s">
        <v>1448</v>
      </c>
      <c r="C7" s="809"/>
      <c r="D7" s="809"/>
    </row>
    <row r="8" spans="1:7" ht="30" customHeight="1" x14ac:dyDescent="0.25">
      <c r="A8" s="794">
        <v>2</v>
      </c>
      <c r="B8" s="826" t="s">
        <v>1449</v>
      </c>
      <c r="C8" s="809"/>
      <c r="D8" s="809"/>
    </row>
    <row r="9" spans="1:7" ht="20.100000000000001" customHeight="1" x14ac:dyDescent="0.25">
      <c r="A9" s="794">
        <v>3</v>
      </c>
      <c r="B9" s="826" t="s">
        <v>1450</v>
      </c>
      <c r="C9" s="809"/>
      <c r="D9" s="809"/>
    </row>
    <row r="10" spans="1:7" ht="20.100000000000001" customHeight="1" x14ac:dyDescent="0.25">
      <c r="A10" s="794">
        <v>4</v>
      </c>
      <c r="B10" s="826" t="s">
        <v>1451</v>
      </c>
      <c r="C10" s="809"/>
      <c r="D10" s="809"/>
    </row>
    <row r="11" spans="1:7" ht="20.100000000000001" customHeight="1" x14ac:dyDescent="0.25">
      <c r="A11" s="794">
        <v>5</v>
      </c>
      <c r="B11" s="826" t="s">
        <v>1452</v>
      </c>
      <c r="C11" s="809"/>
      <c r="D11" s="809"/>
    </row>
    <row r="12" spans="1:7" ht="20.100000000000001" customHeight="1" x14ac:dyDescent="0.25">
      <c r="A12" s="794">
        <v>6</v>
      </c>
      <c r="B12" s="827" t="s">
        <v>1453</v>
      </c>
      <c r="C12" s="809"/>
      <c r="D12" s="809"/>
    </row>
    <row r="13" spans="1:7" ht="20.100000000000001" customHeight="1" x14ac:dyDescent="0.25">
      <c r="A13" s="1549" t="s">
        <v>1454</v>
      </c>
      <c r="B13" s="1550"/>
      <c r="C13" s="828"/>
      <c r="D13" s="828"/>
    </row>
    <row r="14" spans="1:7" ht="20.100000000000001" customHeight="1" x14ac:dyDescent="0.25">
      <c r="A14" s="795">
        <v>7</v>
      </c>
      <c r="B14" s="826" t="s">
        <v>1455</v>
      </c>
      <c r="C14" s="809"/>
      <c r="D14" s="809"/>
      <c r="G14" s="31"/>
    </row>
    <row r="15" spans="1:7" ht="20.100000000000001" customHeight="1" x14ac:dyDescent="0.25">
      <c r="A15" s="795">
        <v>8</v>
      </c>
      <c r="B15" s="826" t="s">
        <v>1456</v>
      </c>
      <c r="C15" s="809"/>
      <c r="D15" s="809"/>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0" tint="-0.34998626667073579"/>
    <pageSetUpPr fitToPage="1"/>
  </sheetPr>
  <dimension ref="A1:I15"/>
  <sheetViews>
    <sheetView showGridLines="0" zoomScaleNormal="100" workbookViewId="0">
      <selection sqref="A1:I1"/>
    </sheetView>
  </sheetViews>
  <sheetFormatPr defaultColWidth="9.28515625" defaultRowHeight="15" x14ac:dyDescent="0.25"/>
  <cols>
    <col min="1" max="1" width="7.7109375" customWidth="1"/>
    <col min="2" max="2" width="55" customWidth="1"/>
    <col min="3" max="3" width="11.7109375" customWidth="1"/>
  </cols>
  <sheetData>
    <row r="1" spans="1:9" ht="42.6" customHeight="1" x14ac:dyDescent="0.3">
      <c r="A1" s="1551" t="s">
        <v>1394</v>
      </c>
      <c r="B1" s="1533"/>
      <c r="C1" s="1533"/>
      <c r="D1" s="1533"/>
      <c r="E1" s="1533"/>
      <c r="F1" s="1533"/>
      <c r="G1" s="1533"/>
      <c r="H1" s="1533"/>
      <c r="I1" s="1533"/>
    </row>
    <row r="2" spans="1:9" ht="15.75" x14ac:dyDescent="0.25">
      <c r="A2" s="819" t="s">
        <v>225</v>
      </c>
    </row>
    <row r="3" spans="1:9" x14ac:dyDescent="0.25">
      <c r="A3" s="489"/>
      <c r="B3" s="489"/>
      <c r="C3" s="507"/>
    </row>
    <row r="4" spans="1:9" ht="20.100000000000001" customHeight="1" x14ac:dyDescent="0.25">
      <c r="A4" s="831"/>
      <c r="B4" s="832"/>
      <c r="C4" s="816" t="s">
        <v>6</v>
      </c>
    </row>
    <row r="5" spans="1:9" ht="39" customHeight="1" x14ac:dyDescent="0.25">
      <c r="A5" s="832"/>
      <c r="B5" s="833"/>
      <c r="C5" s="816" t="s">
        <v>1416</v>
      </c>
    </row>
    <row r="6" spans="1:9" ht="26.65" customHeight="1" x14ac:dyDescent="0.25">
      <c r="A6" s="834">
        <v>1</v>
      </c>
      <c r="B6" s="814" t="s">
        <v>1457</v>
      </c>
      <c r="C6" s="811"/>
    </row>
    <row r="7" spans="1:9" ht="20.100000000000001" customHeight="1" x14ac:dyDescent="0.25">
      <c r="A7" s="816">
        <v>2</v>
      </c>
      <c r="B7" s="811" t="s">
        <v>1458</v>
      </c>
      <c r="C7" s="811"/>
    </row>
    <row r="8" spans="1:9" ht="20.100000000000001" customHeight="1" x14ac:dyDescent="0.25">
      <c r="A8" s="816">
        <v>3</v>
      </c>
      <c r="B8" s="811" t="s">
        <v>1459</v>
      </c>
      <c r="C8" s="811"/>
    </row>
    <row r="9" spans="1:9" ht="20.100000000000001" customHeight="1" x14ac:dyDescent="0.25">
      <c r="A9" s="816">
        <v>4</v>
      </c>
      <c r="B9" s="811" t="s">
        <v>1460</v>
      </c>
      <c r="C9" s="811"/>
    </row>
    <row r="10" spans="1:9" ht="20.100000000000001" customHeight="1" x14ac:dyDescent="0.25">
      <c r="A10" s="816">
        <v>5</v>
      </c>
      <c r="B10" s="811" t="s">
        <v>1461</v>
      </c>
      <c r="C10" s="811"/>
    </row>
    <row r="11" spans="1:9" ht="20.100000000000001" customHeight="1" x14ac:dyDescent="0.25">
      <c r="A11" s="816">
        <v>6</v>
      </c>
      <c r="B11" s="811" t="s">
        <v>1462</v>
      </c>
      <c r="C11" s="811"/>
    </row>
    <row r="12" spans="1:9" ht="20.100000000000001" customHeight="1" x14ac:dyDescent="0.25">
      <c r="A12" s="816">
        <v>7</v>
      </c>
      <c r="B12" s="811" t="s">
        <v>1463</v>
      </c>
      <c r="C12" s="811"/>
    </row>
    <row r="13" spans="1:9" ht="20.100000000000001" customHeight="1" x14ac:dyDescent="0.25">
      <c r="A13" s="816">
        <v>8</v>
      </c>
      <c r="B13" s="811" t="s">
        <v>944</v>
      </c>
      <c r="C13" s="811"/>
    </row>
    <row r="14" spans="1:9" ht="20.100000000000001" customHeight="1" x14ac:dyDescent="0.25">
      <c r="A14" s="834">
        <v>9</v>
      </c>
      <c r="B14" s="814" t="s">
        <v>1464</v>
      </c>
      <c r="C14" s="811"/>
    </row>
    <row r="15" spans="1:9" x14ac:dyDescent="0.25">
      <c r="A15" s="37"/>
      <c r="B15" s="37"/>
      <c r="C15" s="37"/>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0" tint="-0.34998626667073579"/>
    <pageSetUpPr fitToPage="1"/>
  </sheetPr>
  <dimension ref="A1:D25"/>
  <sheetViews>
    <sheetView showGridLines="0" zoomScaleNormal="100" workbookViewId="0"/>
  </sheetViews>
  <sheetFormatPr defaultColWidth="9.28515625" defaultRowHeight="15" x14ac:dyDescent="0.25"/>
  <cols>
    <col min="1" max="1" width="9.28515625" style="37"/>
    <col min="2" max="2" width="86.7109375" style="37" customWidth="1"/>
    <col min="3" max="3" width="16.28515625" style="37" customWidth="1"/>
    <col min="4" max="4" width="18.7109375" style="37" customWidth="1"/>
    <col min="5" max="16384" width="9.28515625" style="37"/>
  </cols>
  <sheetData>
    <row r="1" spans="1:4" ht="18.75" x14ac:dyDescent="0.3">
      <c r="A1" s="835" t="s">
        <v>1395</v>
      </c>
    </row>
    <row r="2" spans="1:4" ht="15.75" x14ac:dyDescent="0.25">
      <c r="A2" s="836" t="s">
        <v>225</v>
      </c>
    </row>
    <row r="3" spans="1:4" ht="20.100000000000001" customHeight="1" x14ac:dyDescent="0.25">
      <c r="A3" s="508"/>
      <c r="B3" s="509"/>
      <c r="C3" s="510"/>
      <c r="D3" s="510"/>
    </row>
    <row r="4" spans="1:4" ht="20.100000000000001" customHeight="1" x14ac:dyDescent="0.25">
      <c r="A4" s="837"/>
      <c r="B4" s="838"/>
      <c r="C4" s="816" t="s">
        <v>6</v>
      </c>
      <c r="D4" s="816" t="s">
        <v>7</v>
      </c>
    </row>
    <row r="5" spans="1:4" ht="30" customHeight="1" x14ac:dyDescent="0.25">
      <c r="A5" s="839"/>
      <c r="B5" s="838"/>
      <c r="C5" s="816" t="s">
        <v>1465</v>
      </c>
      <c r="D5" s="816" t="s">
        <v>1416</v>
      </c>
    </row>
    <row r="6" spans="1:4" ht="20.100000000000001" customHeight="1" x14ac:dyDescent="0.25">
      <c r="A6" s="834">
        <v>1</v>
      </c>
      <c r="B6" s="814" t="s">
        <v>1466</v>
      </c>
      <c r="C6" s="840"/>
      <c r="D6" s="841"/>
    </row>
    <row r="7" spans="1:4" ht="29.25" customHeight="1" x14ac:dyDescent="0.25">
      <c r="A7" s="816">
        <v>2</v>
      </c>
      <c r="B7" s="811" t="s">
        <v>1467</v>
      </c>
      <c r="C7" s="841"/>
      <c r="D7" s="841"/>
    </row>
    <row r="8" spans="1:4" ht="20.100000000000001" customHeight="1" x14ac:dyDescent="0.25">
      <c r="A8" s="816">
        <v>3</v>
      </c>
      <c r="B8" s="811" t="s">
        <v>1468</v>
      </c>
      <c r="C8" s="841"/>
      <c r="D8" s="841"/>
    </row>
    <row r="9" spans="1:4" ht="20.100000000000001" customHeight="1" x14ac:dyDescent="0.25">
      <c r="A9" s="816">
        <v>4</v>
      </c>
      <c r="B9" s="811" t="s">
        <v>1469</v>
      </c>
      <c r="C9" s="841"/>
      <c r="D9" s="841"/>
    </row>
    <row r="10" spans="1:4" ht="20.100000000000001" customHeight="1" x14ac:dyDescent="0.25">
      <c r="A10" s="816">
        <v>5</v>
      </c>
      <c r="B10" s="811" t="s">
        <v>1470</v>
      </c>
      <c r="C10" s="841"/>
      <c r="D10" s="841"/>
    </row>
    <row r="11" spans="1:4" ht="20.100000000000001" customHeight="1" x14ac:dyDescent="0.25">
      <c r="A11" s="816">
        <v>6</v>
      </c>
      <c r="B11" s="811" t="s">
        <v>1471</v>
      </c>
      <c r="C11" s="841"/>
      <c r="D11" s="841"/>
    </row>
    <row r="12" spans="1:4" ht="20.100000000000001" customHeight="1" x14ac:dyDescent="0.25">
      <c r="A12" s="816">
        <v>7</v>
      </c>
      <c r="B12" s="811" t="s">
        <v>1472</v>
      </c>
      <c r="C12" s="841"/>
      <c r="D12" s="840"/>
    </row>
    <row r="13" spans="1:4" ht="20.100000000000001" customHeight="1" x14ac:dyDescent="0.25">
      <c r="A13" s="816">
        <v>8</v>
      </c>
      <c r="B13" s="811" t="s">
        <v>1473</v>
      </c>
      <c r="C13" s="841"/>
      <c r="D13" s="841"/>
    </row>
    <row r="14" spans="1:4" ht="20.100000000000001" customHeight="1" x14ac:dyDescent="0.25">
      <c r="A14" s="816">
        <v>9</v>
      </c>
      <c r="B14" s="811" t="s">
        <v>1474</v>
      </c>
      <c r="C14" s="841"/>
      <c r="D14" s="841"/>
    </row>
    <row r="15" spans="1:4" ht="20.100000000000001" customHeight="1" x14ac:dyDescent="0.25">
      <c r="A15" s="816">
        <v>10</v>
      </c>
      <c r="B15" s="811" t="s">
        <v>1475</v>
      </c>
      <c r="C15" s="841"/>
      <c r="D15" s="841"/>
    </row>
    <row r="16" spans="1:4" ht="20.100000000000001" customHeight="1" x14ac:dyDescent="0.25">
      <c r="A16" s="834">
        <v>11</v>
      </c>
      <c r="B16" s="818" t="s">
        <v>1476</v>
      </c>
      <c r="C16" s="840"/>
      <c r="D16" s="841"/>
    </row>
    <row r="17" spans="1:4" ht="32.25" customHeight="1" x14ac:dyDescent="0.25">
      <c r="A17" s="816">
        <v>12</v>
      </c>
      <c r="B17" s="811" t="s">
        <v>1477</v>
      </c>
      <c r="C17" s="841"/>
      <c r="D17" s="841"/>
    </row>
    <row r="18" spans="1:4" ht="20.100000000000001" customHeight="1" x14ac:dyDescent="0.25">
      <c r="A18" s="816">
        <v>13</v>
      </c>
      <c r="B18" s="811" t="s">
        <v>1468</v>
      </c>
      <c r="C18" s="841"/>
      <c r="D18" s="841"/>
    </row>
    <row r="19" spans="1:4" ht="20.100000000000001" customHeight="1" x14ac:dyDescent="0.25">
      <c r="A19" s="816">
        <v>14</v>
      </c>
      <c r="B19" s="811" t="s">
        <v>1469</v>
      </c>
      <c r="C19" s="841"/>
      <c r="D19" s="841"/>
    </row>
    <row r="20" spans="1:4" ht="20.100000000000001" customHeight="1" x14ac:dyDescent="0.25">
      <c r="A20" s="816">
        <v>15</v>
      </c>
      <c r="B20" s="811" t="s">
        <v>1470</v>
      </c>
      <c r="C20" s="841"/>
      <c r="D20" s="841"/>
    </row>
    <row r="21" spans="1:4" ht="20.100000000000001" customHeight="1" x14ac:dyDescent="0.25">
      <c r="A21" s="816">
        <v>16</v>
      </c>
      <c r="B21" s="811" t="s">
        <v>1471</v>
      </c>
      <c r="C21" s="841"/>
      <c r="D21" s="841"/>
    </row>
    <row r="22" spans="1:4" ht="20.100000000000001" customHeight="1" x14ac:dyDescent="0.25">
      <c r="A22" s="816">
        <v>17</v>
      </c>
      <c r="B22" s="811" t="s">
        <v>1472</v>
      </c>
      <c r="C22" s="841"/>
      <c r="D22" s="842"/>
    </row>
    <row r="23" spans="1:4" ht="20.100000000000001" customHeight="1" x14ac:dyDescent="0.25">
      <c r="A23" s="816">
        <v>18</v>
      </c>
      <c r="B23" s="811" t="s">
        <v>1473</v>
      </c>
      <c r="C23" s="841"/>
      <c r="D23" s="841"/>
    </row>
    <row r="24" spans="1:4" ht="20.100000000000001" customHeight="1" x14ac:dyDescent="0.25">
      <c r="A24" s="816">
        <v>19</v>
      </c>
      <c r="B24" s="811" t="s">
        <v>1474</v>
      </c>
      <c r="C24" s="841"/>
      <c r="D24" s="841"/>
    </row>
    <row r="25" spans="1:4" ht="20.100000000000001" customHeight="1" x14ac:dyDescent="0.25">
      <c r="A25" s="816">
        <v>20</v>
      </c>
      <c r="B25" s="811" t="s">
        <v>1475</v>
      </c>
      <c r="C25" s="841"/>
      <c r="D25" s="841"/>
    </row>
  </sheetData>
  <pageMargins left="0.70866141732283472" right="0.70866141732283472" top="0.74803149606299213" bottom="0.74803149606299213" header="0.31496062992125984" footer="0.31496062992125984"/>
  <pageSetup paperSize="9" scale="95" orientation="landscape" r:id="rId1"/>
  <headerFooter>
    <oddHeader>&amp;CCS 
Příloha XXV</oddHeader>
    <oddFooter>&amp;C&amp;P</oddFoot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5" x14ac:dyDescent="0.25"/>
  <cols>
    <col min="11" max="11" width="11.28515625" customWidth="1"/>
    <col min="12" max="12" width="50.28515625" customWidth="1"/>
  </cols>
  <sheetData>
    <row r="2" spans="2:12" x14ac:dyDescent="0.25">
      <c r="B2" t="s">
        <v>1699</v>
      </c>
    </row>
    <row r="3" spans="2:12" x14ac:dyDescent="0.25">
      <c r="B3" t="s">
        <v>1700</v>
      </c>
    </row>
    <row r="5" spans="2:12" x14ac:dyDescent="0.25">
      <c r="B5" s="1215" t="s">
        <v>1478</v>
      </c>
      <c r="C5" s="1216"/>
      <c r="D5" s="1216"/>
      <c r="E5" s="1216"/>
      <c r="F5" s="1216"/>
      <c r="G5" s="1216"/>
      <c r="H5" s="1216"/>
      <c r="I5" s="1216"/>
      <c r="J5" s="1216"/>
      <c r="K5" s="1216"/>
      <c r="L5" s="1217"/>
    </row>
    <row r="6" spans="2:12" x14ac:dyDescent="0.25">
      <c r="B6" s="1218" t="s">
        <v>1479</v>
      </c>
      <c r="C6" s="1214"/>
      <c r="D6" s="1214"/>
      <c r="E6" s="1214"/>
      <c r="F6" s="1214"/>
      <c r="G6" s="1214"/>
      <c r="H6" s="1214"/>
      <c r="I6" s="1214"/>
      <c r="J6" s="1214"/>
      <c r="K6" s="1214"/>
      <c r="L6" s="1219"/>
    </row>
    <row r="7" spans="2:12" ht="22.5" customHeight="1" x14ac:dyDescent="0.25">
      <c r="B7" s="1218" t="s">
        <v>1480</v>
      </c>
      <c r="C7" s="1214"/>
      <c r="D7" s="1214"/>
      <c r="E7" s="1214"/>
      <c r="F7" s="1214"/>
      <c r="G7" s="1214"/>
      <c r="H7" s="1214"/>
      <c r="I7" s="1214"/>
      <c r="J7" s="1214"/>
      <c r="K7" s="1214"/>
      <c r="L7" s="1219"/>
    </row>
    <row r="8" spans="2:12" x14ac:dyDescent="0.25">
      <c r="B8" s="1218" t="s">
        <v>1481</v>
      </c>
      <c r="C8" s="1214"/>
      <c r="D8" s="1214"/>
      <c r="E8" s="1214"/>
      <c r="F8" s="1214"/>
      <c r="G8" s="1214"/>
      <c r="H8" s="1214"/>
      <c r="I8" s="1214"/>
      <c r="J8" s="1214"/>
      <c r="K8" s="1214"/>
      <c r="L8" s="1219"/>
    </row>
    <row r="9" spans="2:12" ht="22.5" customHeight="1" x14ac:dyDescent="0.25">
      <c r="B9" s="1218" t="s">
        <v>1482</v>
      </c>
      <c r="C9" s="1214"/>
      <c r="D9" s="1214"/>
      <c r="E9" s="1214"/>
      <c r="F9" s="1214"/>
      <c r="G9" s="1214"/>
      <c r="H9" s="1214"/>
      <c r="I9" s="1214"/>
      <c r="J9" s="1214"/>
      <c r="K9" s="1214"/>
      <c r="L9" s="1219"/>
    </row>
    <row r="10" spans="2:12" ht="22.5" customHeight="1" x14ac:dyDescent="0.25">
      <c r="B10" s="1220" t="s">
        <v>1483</v>
      </c>
      <c r="C10" s="1221"/>
      <c r="D10" s="1221"/>
      <c r="E10" s="1221"/>
      <c r="F10" s="1221"/>
      <c r="G10" s="1221"/>
      <c r="H10" s="1221"/>
      <c r="I10" s="1221"/>
      <c r="J10" s="1221"/>
      <c r="K10" s="1221"/>
      <c r="L10" s="1222"/>
    </row>
    <row r="11" spans="2:12" ht="22.5" customHeight="1" x14ac:dyDescent="0.25"/>
    <row r="12" spans="2:12" ht="22.5" customHeight="1" x14ac:dyDescent="0.25">
      <c r="B12" s="1213"/>
      <c r="C12" s="1213"/>
      <c r="D12" s="1213"/>
      <c r="E12" s="1213"/>
      <c r="F12" s="1213"/>
      <c r="G12" s="1213"/>
      <c r="H12" s="1213"/>
      <c r="I12" s="1213"/>
      <c r="J12" s="1213"/>
      <c r="K12" s="1213"/>
      <c r="L12" s="1213"/>
    </row>
    <row r="13" spans="2:12" ht="22.5" customHeight="1" x14ac:dyDescent="0.25">
      <c r="B13" s="1214"/>
      <c r="C13" s="1214"/>
      <c r="D13" s="1214"/>
      <c r="E13" s="1214"/>
      <c r="F13" s="1214"/>
      <c r="G13" s="1214"/>
      <c r="H13" s="1214"/>
      <c r="I13" s="1214"/>
      <c r="J13" s="1214"/>
      <c r="K13" s="1214"/>
      <c r="L13" s="1214"/>
    </row>
    <row r="14" spans="2:12" ht="22.5" customHeight="1" x14ac:dyDescent="0.25">
      <c r="B14" s="1213"/>
      <c r="C14" s="1213"/>
      <c r="D14" s="1213"/>
      <c r="E14" s="1213"/>
      <c r="F14" s="1213"/>
      <c r="G14" s="1213"/>
      <c r="H14" s="1213"/>
      <c r="I14" s="1213"/>
      <c r="J14" s="1213"/>
      <c r="K14" s="1213"/>
      <c r="L14" s="1213"/>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7"/>
  <sheetViews>
    <sheetView showGridLines="0" zoomScaleNormal="100" zoomScalePageLayoutView="145" workbookViewId="0">
      <selection activeCell="D23" sqref="D23"/>
    </sheetView>
  </sheetViews>
  <sheetFormatPr defaultRowHeight="15" x14ac:dyDescent="0.25"/>
  <cols>
    <col min="1" max="1" width="17.42578125" customWidth="1"/>
    <col min="2" max="2" width="8" customWidth="1"/>
    <col min="3" max="3" width="67.28515625" customWidth="1"/>
    <col min="4" max="4" width="120.42578125" customWidth="1"/>
  </cols>
  <sheetData>
    <row r="1" spans="1:4" ht="24" x14ac:dyDescent="0.25">
      <c r="A1" s="1240" t="s">
        <v>120</v>
      </c>
      <c r="B1" s="1240"/>
      <c r="C1" s="1240"/>
      <c r="D1" s="618" t="s">
        <v>111</v>
      </c>
    </row>
    <row r="2" spans="1:4" x14ac:dyDescent="0.25">
      <c r="A2" s="1"/>
      <c r="B2" s="5"/>
      <c r="C2" s="5"/>
      <c r="D2" s="4"/>
    </row>
    <row r="3" spans="1:4" x14ac:dyDescent="0.25">
      <c r="A3" s="6" t="s">
        <v>112</v>
      </c>
      <c r="B3" s="7"/>
      <c r="C3" s="7"/>
      <c r="D3" s="8"/>
    </row>
    <row r="4" spans="1:4" x14ac:dyDescent="0.25">
      <c r="A4" s="9" t="s">
        <v>113</v>
      </c>
      <c r="B4" s="10" t="s">
        <v>121</v>
      </c>
      <c r="C4" s="10" t="s">
        <v>114</v>
      </c>
      <c r="D4" s="11" t="s">
        <v>114</v>
      </c>
    </row>
    <row r="5" spans="1:4" ht="300" x14ac:dyDescent="0.25">
      <c r="A5" s="12" t="s">
        <v>115</v>
      </c>
      <c r="B5" s="13" t="s">
        <v>116</v>
      </c>
      <c r="C5" s="340" t="s">
        <v>2157</v>
      </c>
      <c r="D5" s="14" t="s">
        <v>2085</v>
      </c>
    </row>
    <row r="6" spans="1:4" ht="30" x14ac:dyDescent="0.25">
      <c r="A6" s="12" t="s">
        <v>117</v>
      </c>
      <c r="B6" s="13" t="s">
        <v>118</v>
      </c>
      <c r="C6" s="340" t="s">
        <v>119</v>
      </c>
      <c r="D6" s="14" t="s">
        <v>119</v>
      </c>
    </row>
    <row r="7" spans="1:4" x14ac:dyDescent="0.25">
      <c r="B7" s="2"/>
      <c r="C7" s="2"/>
      <c r="D7" s="2"/>
    </row>
  </sheetData>
  <mergeCells count="1">
    <mergeCell ref="A1:C1"/>
  </mergeCells>
  <conditionalFormatting sqref="D6">
    <cfRule type="cellIs" dxfId="64" priority="6" stopIfTrue="1" operator="lessThan">
      <formula>0</formula>
    </cfRule>
  </conditionalFormatting>
  <conditionalFormatting sqref="D5">
    <cfRule type="cellIs" dxfId="63" priority="5"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&amp;CCS
Příloha I</oddHeader>
    <oddFooter>&amp;C&amp;P</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0" tint="-0.34998626667073579"/>
    <pageSetUpPr fitToPage="1"/>
  </sheetPr>
  <dimension ref="A1:C16"/>
  <sheetViews>
    <sheetView showGridLines="0" zoomScaleNormal="100" zoomScalePageLayoutView="130" workbookViewId="0"/>
  </sheetViews>
  <sheetFormatPr defaultColWidth="11.42578125" defaultRowHeight="15" x14ac:dyDescent="0.25"/>
  <cols>
    <col min="1" max="1" width="15.7109375" customWidth="1"/>
    <col min="2" max="2" width="12.28515625" bestFit="1" customWidth="1"/>
    <col min="3" max="3" width="87.28515625" customWidth="1"/>
  </cols>
  <sheetData>
    <row r="1" spans="1:3" ht="18.75" x14ac:dyDescent="0.3">
      <c r="A1" s="49" t="s">
        <v>1478</v>
      </c>
    </row>
    <row r="2" spans="1:3" x14ac:dyDescent="0.25">
      <c r="A2" t="s">
        <v>126</v>
      </c>
    </row>
    <row r="5" spans="1:3" x14ac:dyDescent="0.25">
      <c r="A5" s="327" t="s">
        <v>127</v>
      </c>
      <c r="B5" s="351" t="s">
        <v>121</v>
      </c>
      <c r="C5" s="51" t="s">
        <v>128</v>
      </c>
    </row>
    <row r="6" spans="1:3" ht="90" x14ac:dyDescent="0.25">
      <c r="A6" s="326" t="s">
        <v>1484</v>
      </c>
      <c r="B6" s="351" t="s">
        <v>116</v>
      </c>
      <c r="C6" s="511" t="s">
        <v>1485</v>
      </c>
    </row>
    <row r="7" spans="1:3" ht="90" x14ac:dyDescent="0.25">
      <c r="A7" s="326" t="s">
        <v>1486</v>
      </c>
      <c r="B7" s="52" t="s">
        <v>118</v>
      </c>
      <c r="C7" s="511" t="s">
        <v>1487</v>
      </c>
    </row>
    <row r="8" spans="1:3" ht="45" x14ac:dyDescent="0.25">
      <c r="A8" s="326" t="s">
        <v>1488</v>
      </c>
      <c r="B8" s="351" t="s">
        <v>153</v>
      </c>
      <c r="C8" s="511" t="s">
        <v>1489</v>
      </c>
    </row>
    <row r="9" spans="1:3" ht="150" x14ac:dyDescent="0.25">
      <c r="A9" s="326" t="s">
        <v>1490</v>
      </c>
      <c r="B9" s="351" t="s">
        <v>138</v>
      </c>
      <c r="C9" s="511" t="s">
        <v>1491</v>
      </c>
    </row>
    <row r="10" spans="1:3" ht="30" x14ac:dyDescent="0.25">
      <c r="A10" s="326" t="s">
        <v>1492</v>
      </c>
      <c r="B10" s="351" t="s">
        <v>140</v>
      </c>
      <c r="C10" s="511" t="s">
        <v>1493</v>
      </c>
    </row>
    <row r="11" spans="1:3" ht="45" x14ac:dyDescent="0.25">
      <c r="A11" s="326" t="s">
        <v>1494</v>
      </c>
      <c r="B11" s="351" t="s">
        <v>143</v>
      </c>
      <c r="C11" s="511" t="s">
        <v>1495</v>
      </c>
    </row>
    <row r="12" spans="1:3" ht="30" x14ac:dyDescent="0.25">
      <c r="A12" s="326" t="s">
        <v>1496</v>
      </c>
      <c r="B12" s="351" t="s">
        <v>146</v>
      </c>
      <c r="C12" s="511" t="s">
        <v>1497</v>
      </c>
    </row>
    <row r="13" spans="1:3" ht="30" x14ac:dyDescent="0.25">
      <c r="A13" s="326" t="s">
        <v>1498</v>
      </c>
      <c r="B13" s="351" t="s">
        <v>258</v>
      </c>
      <c r="C13" s="511" t="s">
        <v>1499</v>
      </c>
    </row>
    <row r="14" spans="1:3" ht="105" x14ac:dyDescent="0.25">
      <c r="A14" s="326" t="s">
        <v>1500</v>
      </c>
      <c r="B14" s="351" t="s">
        <v>306</v>
      </c>
      <c r="C14" s="511" t="s">
        <v>1501</v>
      </c>
    </row>
    <row r="16" spans="1:3" x14ac:dyDescent="0.25">
      <c r="B16" s="1552"/>
      <c r="C16" s="1361"/>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0" tint="-0.34998626667073579"/>
    <pageSetUpPr fitToPage="1"/>
  </sheetPr>
  <dimension ref="A1:Q20"/>
  <sheetViews>
    <sheetView showGridLines="0" zoomScaleNormal="100" workbookViewId="0"/>
  </sheetViews>
  <sheetFormatPr defaultColWidth="9.28515625" defaultRowHeight="15" x14ac:dyDescent="0.25"/>
  <cols>
    <col min="1" max="1" width="5.28515625" customWidth="1"/>
    <col min="2" max="2" width="35.7109375" customWidth="1"/>
    <col min="3" max="17" width="12.28515625" customWidth="1"/>
  </cols>
  <sheetData>
    <row r="1" spans="1:17" ht="18.75" x14ac:dyDescent="0.3">
      <c r="A1" s="37"/>
      <c r="B1" s="1556" t="s">
        <v>1479</v>
      </c>
      <c r="C1" s="1557"/>
      <c r="D1" s="1557"/>
      <c r="E1" s="1557"/>
      <c r="F1" s="1557"/>
      <c r="G1" s="1557"/>
      <c r="H1" s="1557"/>
      <c r="I1" s="1557"/>
      <c r="J1" s="1557"/>
      <c r="K1" s="1557"/>
      <c r="L1" s="1557"/>
      <c r="M1" s="1557"/>
      <c r="N1" s="1557"/>
      <c r="O1" s="1557"/>
      <c r="P1" s="1557"/>
      <c r="Q1" s="1557"/>
    </row>
    <row r="4" spans="1:17" x14ac:dyDescent="0.25">
      <c r="A4" s="512"/>
      <c r="B4" s="513"/>
      <c r="C4" s="474" t="s">
        <v>6</v>
      </c>
      <c r="D4" s="474" t="s">
        <v>7</v>
      </c>
      <c r="E4" s="474" t="s">
        <v>8</v>
      </c>
      <c r="F4" s="474" t="s">
        <v>43</v>
      </c>
      <c r="G4" s="474" t="s">
        <v>44</v>
      </c>
      <c r="H4" s="474" t="s">
        <v>165</v>
      </c>
      <c r="I4" s="474" t="s">
        <v>166</v>
      </c>
      <c r="J4" s="474" t="s">
        <v>198</v>
      </c>
      <c r="K4" s="474" t="s">
        <v>450</v>
      </c>
      <c r="L4" s="474" t="s">
        <v>451</v>
      </c>
      <c r="M4" s="474" t="s">
        <v>452</v>
      </c>
      <c r="N4" s="474" t="s">
        <v>453</v>
      </c>
      <c r="O4" s="474" t="s">
        <v>454</v>
      </c>
      <c r="P4" s="474" t="s">
        <v>740</v>
      </c>
      <c r="Q4" s="474" t="s">
        <v>741</v>
      </c>
    </row>
    <row r="5" spans="1:17" x14ac:dyDescent="0.25">
      <c r="A5" s="512"/>
      <c r="B5" s="513"/>
      <c r="C5" s="1558" t="s">
        <v>1502</v>
      </c>
      <c r="D5" s="1558"/>
      <c r="E5" s="1558"/>
      <c r="F5" s="1558"/>
      <c r="G5" s="1558"/>
      <c r="H5" s="1558"/>
      <c r="I5" s="1558"/>
      <c r="J5" s="1558" t="s">
        <v>1503</v>
      </c>
      <c r="K5" s="1558"/>
      <c r="L5" s="1558"/>
      <c r="M5" s="1558"/>
      <c r="N5" s="1558" t="s">
        <v>1504</v>
      </c>
      <c r="O5" s="1558"/>
      <c r="P5" s="1558"/>
      <c r="Q5" s="1558"/>
    </row>
    <row r="6" spans="1:17" x14ac:dyDescent="0.25">
      <c r="A6" s="512"/>
      <c r="B6" s="513"/>
      <c r="C6" s="1559" t="s">
        <v>1505</v>
      </c>
      <c r="D6" s="1560"/>
      <c r="E6" s="1560"/>
      <c r="F6" s="1561"/>
      <c r="G6" s="1562" t="s">
        <v>1506</v>
      </c>
      <c r="H6" s="1558"/>
      <c r="I6" s="514" t="s">
        <v>1507</v>
      </c>
      <c r="J6" s="1558" t="s">
        <v>1505</v>
      </c>
      <c r="K6" s="1558"/>
      <c r="L6" s="1553" t="s">
        <v>1506</v>
      </c>
      <c r="M6" s="514" t="s">
        <v>1507</v>
      </c>
      <c r="N6" s="1558" t="s">
        <v>1505</v>
      </c>
      <c r="O6" s="1558"/>
      <c r="P6" s="1553" t="s">
        <v>1506</v>
      </c>
      <c r="Q6" s="514" t="s">
        <v>1507</v>
      </c>
    </row>
    <row r="7" spans="1:17" x14ac:dyDescent="0.25">
      <c r="A7" s="512"/>
      <c r="B7" s="513"/>
      <c r="C7" s="1563" t="s">
        <v>1508</v>
      </c>
      <c r="D7" s="1561"/>
      <c r="E7" s="1563" t="s">
        <v>1509</v>
      </c>
      <c r="F7" s="1561"/>
      <c r="G7" s="1555"/>
      <c r="H7" s="1564" t="s">
        <v>1510</v>
      </c>
      <c r="I7" s="1555"/>
      <c r="J7" s="1553" t="s">
        <v>1508</v>
      </c>
      <c r="K7" s="1553" t="s">
        <v>1509</v>
      </c>
      <c r="L7" s="1555"/>
      <c r="M7" s="1555"/>
      <c r="N7" s="1553" t="s">
        <v>1508</v>
      </c>
      <c r="O7" s="1553" t="s">
        <v>1509</v>
      </c>
      <c r="P7" s="1555"/>
      <c r="Q7" s="1555"/>
    </row>
    <row r="8" spans="1:17" ht="60" x14ac:dyDescent="0.25">
      <c r="A8" s="515"/>
      <c r="B8" s="516"/>
      <c r="C8" s="517"/>
      <c r="D8" s="377" t="s">
        <v>1510</v>
      </c>
      <c r="E8" s="517"/>
      <c r="F8" s="377" t="s">
        <v>1510</v>
      </c>
      <c r="G8" s="1554"/>
      <c r="H8" s="1565"/>
      <c r="I8" s="1554"/>
      <c r="J8" s="1554"/>
      <c r="K8" s="1554"/>
      <c r="L8" s="1554"/>
      <c r="M8" s="1554"/>
      <c r="N8" s="1554"/>
      <c r="O8" s="1554"/>
      <c r="P8" s="1554"/>
      <c r="Q8" s="1554"/>
    </row>
    <row r="9" spans="1:17" x14ac:dyDescent="0.25">
      <c r="A9" s="518">
        <v>1</v>
      </c>
      <c r="B9" s="519" t="s">
        <v>1511</v>
      </c>
      <c r="C9" s="517"/>
      <c r="D9" s="474"/>
      <c r="E9" s="517"/>
      <c r="F9" s="474"/>
      <c r="G9" s="520"/>
      <c r="H9" s="520"/>
      <c r="I9" s="520"/>
      <c r="J9" s="520"/>
      <c r="K9" s="520"/>
      <c r="L9" s="520"/>
      <c r="M9" s="520"/>
      <c r="N9" s="520"/>
      <c r="O9" s="520"/>
      <c r="P9" s="520"/>
      <c r="Q9" s="520"/>
    </row>
    <row r="10" spans="1:17" x14ac:dyDescent="0.25">
      <c r="A10" s="144">
        <v>2</v>
      </c>
      <c r="B10" s="521" t="s">
        <v>1512</v>
      </c>
      <c r="C10" s="474"/>
      <c r="D10" s="474"/>
      <c r="E10" s="474"/>
      <c r="F10" s="474"/>
      <c r="G10" s="474"/>
      <c r="H10" s="474"/>
      <c r="I10" s="474"/>
      <c r="J10" s="474"/>
      <c r="K10" s="474"/>
      <c r="L10" s="474"/>
      <c r="M10" s="474"/>
      <c r="N10" s="474"/>
      <c r="O10" s="474"/>
      <c r="P10" s="474"/>
      <c r="Q10" s="474"/>
    </row>
    <row r="11" spans="1:17" x14ac:dyDescent="0.25">
      <c r="A11" s="144">
        <v>3</v>
      </c>
      <c r="B11" s="188" t="s">
        <v>1513</v>
      </c>
      <c r="C11" s="188"/>
      <c r="D11" s="188"/>
      <c r="E11" s="188"/>
      <c r="F11" s="188"/>
      <c r="G11" s="188"/>
      <c r="H11" s="522"/>
      <c r="I11" s="522"/>
      <c r="J11" s="522"/>
      <c r="K11" s="522"/>
      <c r="L11" s="522"/>
      <c r="M11" s="522"/>
      <c r="N11" s="522"/>
      <c r="O11" s="522"/>
      <c r="P11" s="522"/>
      <c r="Q11" s="522"/>
    </row>
    <row r="12" spans="1:17" x14ac:dyDescent="0.25">
      <c r="A12" s="144">
        <v>4</v>
      </c>
      <c r="B12" s="188" t="s">
        <v>1514</v>
      </c>
      <c r="C12" s="188"/>
      <c r="D12" s="188"/>
      <c r="E12" s="188"/>
      <c r="F12" s="188"/>
      <c r="G12" s="188"/>
      <c r="H12" s="522"/>
      <c r="I12" s="522"/>
      <c r="J12" s="522"/>
      <c r="K12" s="522"/>
      <c r="L12" s="522"/>
      <c r="M12" s="522"/>
      <c r="N12" s="522"/>
      <c r="O12" s="522"/>
      <c r="P12" s="522"/>
      <c r="Q12" s="522"/>
    </row>
    <row r="13" spans="1:17" x14ac:dyDescent="0.25">
      <c r="A13" s="144">
        <v>5</v>
      </c>
      <c r="B13" s="188" t="s">
        <v>1515</v>
      </c>
      <c r="C13" s="188"/>
      <c r="D13" s="188"/>
      <c r="E13" s="188"/>
      <c r="F13" s="188"/>
      <c r="G13" s="188"/>
      <c r="H13" s="522"/>
      <c r="I13" s="522"/>
      <c r="J13" s="522"/>
      <c r="K13" s="522"/>
      <c r="L13" s="522"/>
      <c r="M13" s="522"/>
      <c r="N13" s="522"/>
      <c r="O13" s="522"/>
      <c r="P13" s="522"/>
      <c r="Q13" s="522"/>
    </row>
    <row r="14" spans="1:17" x14ac:dyDescent="0.25">
      <c r="A14" s="144">
        <v>6</v>
      </c>
      <c r="B14" s="188" t="s">
        <v>1516</v>
      </c>
      <c r="C14" s="188"/>
      <c r="D14" s="188"/>
      <c r="E14" s="188"/>
      <c r="F14" s="188"/>
      <c r="G14" s="188"/>
      <c r="H14" s="522"/>
      <c r="I14" s="522"/>
      <c r="J14" s="522"/>
      <c r="K14" s="522"/>
      <c r="L14" s="522"/>
      <c r="M14" s="522"/>
      <c r="N14" s="522"/>
      <c r="O14" s="522"/>
      <c r="P14" s="522"/>
      <c r="Q14" s="522"/>
    </row>
    <row r="15" spans="1:17" x14ac:dyDescent="0.25">
      <c r="A15" s="144">
        <v>7</v>
      </c>
      <c r="B15" s="523" t="s">
        <v>1517</v>
      </c>
      <c r="C15" s="474"/>
      <c r="D15" s="474"/>
      <c r="E15" s="474"/>
      <c r="F15" s="474"/>
      <c r="G15" s="474"/>
      <c r="H15" s="474"/>
      <c r="I15" s="474"/>
      <c r="J15" s="474"/>
      <c r="K15" s="474"/>
      <c r="L15" s="474"/>
      <c r="M15" s="474"/>
      <c r="N15" s="474"/>
      <c r="O15" s="474"/>
      <c r="P15" s="474"/>
      <c r="Q15" s="474"/>
    </row>
    <row r="16" spans="1:17" x14ac:dyDescent="0.25">
      <c r="A16" s="144">
        <v>8</v>
      </c>
      <c r="B16" s="188" t="s">
        <v>1518</v>
      </c>
      <c r="C16" s="188"/>
      <c r="D16" s="188"/>
      <c r="E16" s="188"/>
      <c r="F16" s="188"/>
      <c r="G16" s="188"/>
      <c r="H16" s="188"/>
      <c r="I16" s="188"/>
      <c r="J16" s="188"/>
      <c r="K16" s="188"/>
      <c r="L16" s="188"/>
      <c r="M16" s="188"/>
      <c r="N16" s="188"/>
      <c r="O16" s="188"/>
      <c r="P16" s="188"/>
      <c r="Q16" s="188"/>
    </row>
    <row r="17" spans="1:17" x14ac:dyDescent="0.25">
      <c r="A17" s="144">
        <v>9</v>
      </c>
      <c r="B17" s="188" t="s">
        <v>1519</v>
      </c>
      <c r="C17" s="188"/>
      <c r="D17" s="188"/>
      <c r="E17" s="188"/>
      <c r="F17" s="188"/>
      <c r="G17" s="188"/>
      <c r="H17" s="188"/>
      <c r="I17" s="188"/>
      <c r="J17" s="188"/>
      <c r="K17" s="188"/>
      <c r="L17" s="188"/>
      <c r="M17" s="188"/>
      <c r="N17" s="188"/>
      <c r="O17" s="188"/>
      <c r="P17" s="188"/>
      <c r="Q17" s="188"/>
    </row>
    <row r="18" spans="1:17" x14ac:dyDescent="0.25">
      <c r="A18" s="144">
        <v>10</v>
      </c>
      <c r="B18" s="188" t="s">
        <v>1520</v>
      </c>
      <c r="C18" s="188"/>
      <c r="D18" s="188"/>
      <c r="E18" s="188"/>
      <c r="F18" s="188"/>
      <c r="G18" s="188"/>
      <c r="H18" s="188"/>
      <c r="I18" s="188"/>
      <c r="J18" s="188"/>
      <c r="K18" s="188"/>
      <c r="L18" s="188"/>
      <c r="M18" s="188"/>
      <c r="N18" s="188"/>
      <c r="O18" s="188"/>
      <c r="P18" s="188"/>
      <c r="Q18" s="188"/>
    </row>
    <row r="19" spans="1:17" x14ac:dyDescent="0.25">
      <c r="A19" s="144">
        <v>11</v>
      </c>
      <c r="B19" s="188" t="s">
        <v>1521</v>
      </c>
      <c r="C19" s="188"/>
      <c r="D19" s="188"/>
      <c r="E19" s="188"/>
      <c r="F19" s="188"/>
      <c r="G19" s="188"/>
      <c r="H19" s="188"/>
      <c r="I19" s="188"/>
      <c r="J19" s="188"/>
      <c r="K19" s="188"/>
      <c r="L19" s="188"/>
      <c r="M19" s="188"/>
      <c r="N19" s="188"/>
      <c r="O19" s="188"/>
      <c r="P19" s="188"/>
      <c r="Q19" s="188"/>
    </row>
    <row r="20" spans="1:17" x14ac:dyDescent="0.25">
      <c r="A20" s="144">
        <v>12</v>
      </c>
      <c r="B20" s="188" t="s">
        <v>1516</v>
      </c>
      <c r="C20" s="188"/>
      <c r="D20" s="188"/>
      <c r="E20" s="188"/>
      <c r="F20" s="188"/>
      <c r="G20" s="188"/>
      <c r="H20" s="188"/>
      <c r="I20" s="188"/>
      <c r="J20" s="188"/>
      <c r="K20" s="188"/>
      <c r="L20" s="188"/>
      <c r="M20" s="188"/>
      <c r="N20" s="188"/>
      <c r="O20" s="188"/>
      <c r="P20" s="188"/>
      <c r="Q20" s="188"/>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0" tint="-0.34998626667073579"/>
    <pageSetUpPr fitToPage="1"/>
  </sheetPr>
  <dimension ref="A1:N19"/>
  <sheetViews>
    <sheetView showGridLines="0" zoomScaleNormal="100" workbookViewId="0"/>
  </sheetViews>
  <sheetFormatPr defaultColWidth="9.28515625" defaultRowHeight="15" x14ac:dyDescent="0.25"/>
  <cols>
    <col min="1" max="1" width="5.28515625" customWidth="1"/>
    <col min="2" max="2" width="35.7109375" customWidth="1"/>
    <col min="3" max="12" width="12.28515625" customWidth="1"/>
    <col min="13" max="13" width="15.7109375" customWidth="1"/>
  </cols>
  <sheetData>
    <row r="1" spans="1:14" ht="18.75" x14ac:dyDescent="0.3">
      <c r="B1" s="524" t="s">
        <v>1480</v>
      </c>
      <c r="C1" s="525"/>
      <c r="D1" s="525"/>
      <c r="E1" s="525"/>
      <c r="F1" s="525"/>
      <c r="G1" s="525"/>
      <c r="H1" s="525"/>
      <c r="I1" s="525"/>
      <c r="J1" s="525"/>
      <c r="K1" s="525"/>
      <c r="L1" s="525"/>
      <c r="M1" s="525"/>
    </row>
    <row r="4" spans="1:14" x14ac:dyDescent="0.25">
      <c r="A4" s="512"/>
      <c r="B4" s="513"/>
      <c r="C4" s="474" t="s">
        <v>6</v>
      </c>
      <c r="D4" s="474" t="s">
        <v>7</v>
      </c>
      <c r="E4" s="474" t="s">
        <v>8</v>
      </c>
      <c r="F4" s="474" t="s">
        <v>43</v>
      </c>
      <c r="G4" s="474" t="s">
        <v>44</v>
      </c>
      <c r="H4" s="474" t="s">
        <v>165</v>
      </c>
      <c r="I4" s="474" t="s">
        <v>166</v>
      </c>
      <c r="J4" s="474" t="s">
        <v>198</v>
      </c>
      <c r="K4" s="474" t="s">
        <v>450</v>
      </c>
      <c r="L4" s="474" t="s">
        <v>451</v>
      </c>
      <c r="M4" s="474" t="s">
        <v>452</v>
      </c>
      <c r="N4" s="474" t="s">
        <v>453</v>
      </c>
    </row>
    <row r="5" spans="1:14" x14ac:dyDescent="0.25">
      <c r="A5" s="512"/>
      <c r="B5" s="513"/>
      <c r="C5" s="1558" t="s">
        <v>1502</v>
      </c>
      <c r="D5" s="1558"/>
      <c r="E5" s="1558"/>
      <c r="F5" s="1558"/>
      <c r="G5" s="1558" t="s">
        <v>1503</v>
      </c>
      <c r="H5" s="1558"/>
      <c r="I5" s="1558"/>
      <c r="J5" s="1558"/>
      <c r="K5" s="1558" t="s">
        <v>1504</v>
      </c>
      <c r="L5" s="1558"/>
      <c r="M5" s="1558"/>
      <c r="N5" s="1558"/>
    </row>
    <row r="6" spans="1:14" x14ac:dyDescent="0.25">
      <c r="A6" s="512"/>
      <c r="B6" s="513"/>
      <c r="C6" s="1559" t="s">
        <v>1505</v>
      </c>
      <c r="D6" s="1560"/>
      <c r="E6" s="1553" t="s">
        <v>1506</v>
      </c>
      <c r="F6" s="514" t="s">
        <v>1507</v>
      </c>
      <c r="G6" s="1558" t="s">
        <v>1505</v>
      </c>
      <c r="H6" s="1558"/>
      <c r="I6" s="1553" t="s">
        <v>1506</v>
      </c>
      <c r="J6" s="514" t="s">
        <v>1507</v>
      </c>
      <c r="K6" s="1558" t="s">
        <v>1505</v>
      </c>
      <c r="L6" s="1558"/>
      <c r="M6" s="1553" t="s">
        <v>1506</v>
      </c>
      <c r="N6" s="514" t="s">
        <v>1507</v>
      </c>
    </row>
    <row r="7" spans="1:14" x14ac:dyDescent="0.25">
      <c r="A7" s="515"/>
      <c r="B7" s="516"/>
      <c r="C7" s="526" t="s">
        <v>1508</v>
      </c>
      <c r="D7" s="526" t="s">
        <v>1509</v>
      </c>
      <c r="E7" s="1554"/>
      <c r="F7" s="520"/>
      <c r="G7" s="527" t="s">
        <v>1508</v>
      </c>
      <c r="H7" s="527" t="s">
        <v>1509</v>
      </c>
      <c r="I7" s="1554"/>
      <c r="J7" s="520"/>
      <c r="K7" s="527" t="s">
        <v>1508</v>
      </c>
      <c r="L7" s="527" t="s">
        <v>1509</v>
      </c>
      <c r="M7" s="1554"/>
      <c r="N7" s="520"/>
    </row>
    <row r="8" spans="1:14" x14ac:dyDescent="0.25">
      <c r="A8" s="518">
        <v>1</v>
      </c>
      <c r="B8" s="519" t="s">
        <v>1511</v>
      </c>
      <c r="C8" s="526"/>
      <c r="D8" s="526"/>
      <c r="E8" s="520"/>
      <c r="F8" s="527"/>
      <c r="G8" s="527"/>
      <c r="H8" s="527"/>
      <c r="I8" s="520"/>
      <c r="J8" s="527"/>
      <c r="K8" s="527"/>
      <c r="L8" s="527"/>
      <c r="M8" s="520"/>
      <c r="N8" s="527"/>
    </row>
    <row r="9" spans="1:14" x14ac:dyDescent="0.25">
      <c r="A9" s="144">
        <v>2</v>
      </c>
      <c r="B9" s="528" t="s">
        <v>1512</v>
      </c>
      <c r="C9" s="474"/>
      <c r="D9" s="474"/>
      <c r="E9" s="474"/>
      <c r="F9" s="474"/>
      <c r="G9" s="474"/>
      <c r="H9" s="474"/>
      <c r="I9" s="474"/>
      <c r="J9" s="474"/>
      <c r="K9" s="474"/>
      <c r="L9" s="474"/>
      <c r="M9" s="474"/>
      <c r="N9" s="474"/>
    </row>
    <row r="10" spans="1:14" x14ac:dyDescent="0.25">
      <c r="A10" s="144">
        <v>3</v>
      </c>
      <c r="B10" s="529" t="s">
        <v>1513</v>
      </c>
      <c r="C10" s="522"/>
      <c r="D10" s="522"/>
      <c r="E10" s="522"/>
      <c r="F10" s="522"/>
      <c r="G10" s="522"/>
      <c r="H10" s="522"/>
      <c r="I10" s="522"/>
      <c r="J10" s="522"/>
      <c r="K10" s="522"/>
      <c r="L10" s="522"/>
      <c r="M10" s="522"/>
      <c r="N10" s="522"/>
    </row>
    <row r="11" spans="1:14" x14ac:dyDescent="0.25">
      <c r="A11" s="144">
        <v>4</v>
      </c>
      <c r="B11" s="529" t="s">
        <v>1514</v>
      </c>
      <c r="C11" s="522"/>
      <c r="D11" s="522"/>
      <c r="E11" s="522"/>
      <c r="F11" s="522"/>
      <c r="G11" s="522"/>
      <c r="H11" s="522"/>
      <c r="I11" s="522"/>
      <c r="J11" s="522"/>
      <c r="K11" s="522"/>
      <c r="L11" s="522"/>
      <c r="M11" s="522"/>
      <c r="N11" s="522"/>
    </row>
    <row r="12" spans="1:14" x14ac:dyDescent="0.25">
      <c r="A12" s="144">
        <v>5</v>
      </c>
      <c r="B12" s="529" t="s">
        <v>1515</v>
      </c>
      <c r="C12" s="522"/>
      <c r="D12" s="522"/>
      <c r="E12" s="522"/>
      <c r="F12" s="522"/>
      <c r="G12" s="522"/>
      <c r="H12" s="522"/>
      <c r="I12" s="522"/>
      <c r="J12" s="522"/>
      <c r="K12" s="522"/>
      <c r="L12" s="522"/>
      <c r="M12" s="522"/>
      <c r="N12" s="522"/>
    </row>
    <row r="13" spans="1:14" x14ac:dyDescent="0.25">
      <c r="A13" s="144">
        <v>6</v>
      </c>
      <c r="B13" s="529" t="s">
        <v>1516</v>
      </c>
      <c r="C13" s="522"/>
      <c r="D13" s="522"/>
      <c r="E13" s="522"/>
      <c r="F13" s="522"/>
      <c r="G13" s="522"/>
      <c r="H13" s="522"/>
      <c r="I13" s="522"/>
      <c r="J13" s="522"/>
      <c r="K13" s="522"/>
      <c r="L13" s="522"/>
      <c r="M13" s="522"/>
      <c r="N13" s="522"/>
    </row>
    <row r="14" spans="1:14" ht="15.75" customHeight="1" x14ac:dyDescent="0.25">
      <c r="A14" s="144">
        <v>7</v>
      </c>
      <c r="B14" s="528" t="s">
        <v>1517</v>
      </c>
      <c r="C14" s="474"/>
      <c r="D14" s="474"/>
      <c r="E14" s="474"/>
      <c r="F14" s="474"/>
      <c r="G14" s="474"/>
      <c r="H14" s="474"/>
      <c r="I14" s="474"/>
      <c r="J14" s="474"/>
      <c r="K14" s="474"/>
      <c r="L14" s="474"/>
      <c r="M14" s="474"/>
      <c r="N14" s="474"/>
    </row>
    <row r="15" spans="1:14" x14ac:dyDescent="0.25">
      <c r="A15" s="144">
        <v>8</v>
      </c>
      <c r="B15" s="529" t="s">
        <v>1518</v>
      </c>
      <c r="C15" s="522"/>
      <c r="D15" s="522"/>
      <c r="E15" s="522"/>
      <c r="F15" s="522"/>
      <c r="G15" s="522"/>
      <c r="H15" s="522"/>
      <c r="I15" s="522"/>
      <c r="J15" s="522"/>
      <c r="K15" s="522"/>
      <c r="L15" s="522"/>
      <c r="M15" s="522"/>
      <c r="N15" s="522"/>
    </row>
    <row r="16" spans="1:14" x14ac:dyDescent="0.25">
      <c r="A16" s="144">
        <v>9</v>
      </c>
      <c r="B16" s="529" t="s">
        <v>1519</v>
      </c>
      <c r="C16" s="522"/>
      <c r="D16" s="522"/>
      <c r="E16" s="522"/>
      <c r="F16" s="522"/>
      <c r="G16" s="522"/>
      <c r="H16" s="522"/>
      <c r="I16" s="522"/>
      <c r="J16" s="522"/>
      <c r="K16" s="522"/>
      <c r="L16" s="522"/>
      <c r="M16" s="522"/>
      <c r="N16" s="522"/>
    </row>
    <row r="17" spans="1:14" x14ac:dyDescent="0.25">
      <c r="A17" s="144">
        <v>10</v>
      </c>
      <c r="B17" s="529" t="s">
        <v>1520</v>
      </c>
      <c r="C17" s="522"/>
      <c r="D17" s="522"/>
      <c r="E17" s="522"/>
      <c r="F17" s="522"/>
      <c r="G17" s="522"/>
      <c r="H17" s="522"/>
      <c r="I17" s="522"/>
      <c r="J17" s="522"/>
      <c r="K17" s="522"/>
      <c r="L17" s="522"/>
      <c r="M17" s="522"/>
      <c r="N17" s="522"/>
    </row>
    <row r="18" spans="1:14" x14ac:dyDescent="0.25">
      <c r="A18" s="144">
        <v>11</v>
      </c>
      <c r="B18" s="529" t="s">
        <v>1521</v>
      </c>
      <c r="C18" s="522"/>
      <c r="D18" s="522"/>
      <c r="E18" s="522"/>
      <c r="F18" s="522"/>
      <c r="G18" s="522"/>
      <c r="H18" s="522"/>
      <c r="I18" s="522"/>
      <c r="J18" s="522"/>
      <c r="K18" s="522"/>
      <c r="L18" s="522"/>
      <c r="M18" s="522"/>
      <c r="N18" s="522"/>
    </row>
    <row r="19" spans="1:14" x14ac:dyDescent="0.25">
      <c r="A19" s="144">
        <v>12</v>
      </c>
      <c r="B19" s="529" t="s">
        <v>1516</v>
      </c>
      <c r="C19" s="188"/>
      <c r="D19" s="188"/>
      <c r="E19" s="188"/>
      <c r="F19" s="188"/>
      <c r="G19" s="188"/>
      <c r="H19" s="188"/>
      <c r="I19" s="188"/>
      <c r="J19" s="188"/>
      <c r="K19" s="188"/>
      <c r="L19" s="188"/>
      <c r="M19" s="188"/>
      <c r="N19" s="188"/>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6" orientation="landscape" cellComments="asDisplayed" verticalDpi="598" r:id="rId1"/>
  <headerFooter>
    <oddHeader>&amp;CCS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0" tint="-0.34998626667073579"/>
    <pageSetUpPr fitToPage="1"/>
  </sheetPr>
  <dimension ref="A1:T21"/>
  <sheetViews>
    <sheetView showGridLines="0" zoomScaleNormal="100" zoomScalePageLayoutView="85" workbookViewId="0"/>
  </sheetViews>
  <sheetFormatPr defaultColWidth="9.28515625" defaultRowHeight="15" x14ac:dyDescent="0.25"/>
  <cols>
    <col min="1" max="1" width="5.28515625" customWidth="1"/>
    <col min="2" max="3" width="13.7109375" customWidth="1"/>
    <col min="4" max="20" width="13.42578125" customWidth="1"/>
  </cols>
  <sheetData>
    <row r="1" spans="1:20" ht="18.75" x14ac:dyDescent="0.3">
      <c r="B1" s="530" t="s">
        <v>1522</v>
      </c>
      <c r="C1" s="459"/>
      <c r="E1" s="459"/>
      <c r="F1" s="459"/>
      <c r="G1" s="459"/>
      <c r="H1" s="459"/>
      <c r="I1" s="459"/>
      <c r="J1" s="459"/>
      <c r="K1" s="459"/>
      <c r="L1" s="459"/>
      <c r="M1" s="459"/>
      <c r="N1" s="459"/>
      <c r="O1" s="459"/>
    </row>
    <row r="2" spans="1:20" ht="18.75" x14ac:dyDescent="0.3">
      <c r="B2" s="531"/>
      <c r="C2" s="532"/>
      <c r="D2" s="532"/>
      <c r="E2" s="532"/>
      <c r="F2" s="532"/>
      <c r="G2" s="532"/>
      <c r="H2" s="532"/>
      <c r="I2" s="532"/>
      <c r="J2" s="532"/>
      <c r="K2" s="532"/>
      <c r="L2" s="533"/>
      <c r="M2" s="533"/>
    </row>
    <row r="4" spans="1:20" x14ac:dyDescent="0.25">
      <c r="A4" s="125"/>
      <c r="B4" s="125"/>
      <c r="C4" s="125"/>
      <c r="D4" s="474" t="s">
        <v>6</v>
      </c>
      <c r="E4" s="474" t="s">
        <v>7</v>
      </c>
      <c r="F4" s="474" t="s">
        <v>8</v>
      </c>
      <c r="G4" s="474" t="s">
        <v>43</v>
      </c>
      <c r="H4" s="474" t="s">
        <v>44</v>
      </c>
      <c r="I4" s="474" t="s">
        <v>165</v>
      </c>
      <c r="J4" s="474" t="s">
        <v>166</v>
      </c>
      <c r="K4" s="474" t="s">
        <v>198</v>
      </c>
      <c r="L4" s="474" t="s">
        <v>450</v>
      </c>
      <c r="M4" s="474" t="s">
        <v>451</v>
      </c>
      <c r="N4" s="474" t="s">
        <v>452</v>
      </c>
      <c r="O4" s="474" t="s">
        <v>453</v>
      </c>
      <c r="P4" s="474" t="s">
        <v>454</v>
      </c>
      <c r="Q4" s="474" t="s">
        <v>740</v>
      </c>
      <c r="R4" s="474" t="s">
        <v>741</v>
      </c>
      <c r="S4" s="474" t="s">
        <v>1523</v>
      </c>
      <c r="T4" s="474" t="s">
        <v>1524</v>
      </c>
    </row>
    <row r="5" spans="1:20" x14ac:dyDescent="0.25">
      <c r="A5" s="125"/>
      <c r="B5" s="125"/>
      <c r="C5" s="125"/>
      <c r="D5" s="1567" t="s">
        <v>1525</v>
      </c>
      <c r="E5" s="1558"/>
      <c r="F5" s="1558"/>
      <c r="G5" s="1558"/>
      <c r="H5" s="1558"/>
      <c r="I5" s="1558" t="s">
        <v>1526</v>
      </c>
      <c r="J5" s="1558"/>
      <c r="K5" s="1558"/>
      <c r="L5" s="1558"/>
      <c r="M5" s="1558" t="s">
        <v>1527</v>
      </c>
      <c r="N5" s="1558"/>
      <c r="O5" s="1558"/>
      <c r="P5" s="1558"/>
      <c r="Q5" s="1558" t="s">
        <v>1528</v>
      </c>
      <c r="R5" s="1558"/>
      <c r="S5" s="1558"/>
      <c r="T5" s="1558"/>
    </row>
    <row r="6" spans="1:20" s="328" customFormat="1" ht="30" x14ac:dyDescent="0.25">
      <c r="A6" s="534"/>
      <c r="B6" s="534"/>
      <c r="C6" s="534"/>
      <c r="D6" s="535" t="s">
        <v>1529</v>
      </c>
      <c r="E6" s="535" t="s">
        <v>1530</v>
      </c>
      <c r="F6" s="535" t="s">
        <v>1531</v>
      </c>
      <c r="G6" s="535" t="s">
        <v>1532</v>
      </c>
      <c r="H6" s="535" t="s">
        <v>1533</v>
      </c>
      <c r="I6" s="535" t="s">
        <v>1534</v>
      </c>
      <c r="J6" s="535" t="s">
        <v>1535</v>
      </c>
      <c r="K6" s="535" t="s">
        <v>1536</v>
      </c>
      <c r="L6" s="536" t="s">
        <v>1533</v>
      </c>
      <c r="M6" s="535" t="s">
        <v>1534</v>
      </c>
      <c r="N6" s="535" t="s">
        <v>1535</v>
      </c>
      <c r="O6" s="535" t="s">
        <v>1536</v>
      </c>
      <c r="P6" s="536" t="s">
        <v>1537</v>
      </c>
      <c r="Q6" s="535" t="s">
        <v>1534</v>
      </c>
      <c r="R6" s="535" t="s">
        <v>1535</v>
      </c>
      <c r="S6" s="535" t="s">
        <v>1536</v>
      </c>
      <c r="T6" s="536" t="s">
        <v>1537</v>
      </c>
    </row>
    <row r="7" spans="1:20" x14ac:dyDescent="0.25">
      <c r="A7" s="537">
        <v>1</v>
      </c>
      <c r="B7" s="1568" t="s">
        <v>1511</v>
      </c>
      <c r="C7" s="1568"/>
      <c r="D7" s="188"/>
      <c r="E7" s="188"/>
      <c r="F7" s="188"/>
      <c r="G7" s="188"/>
      <c r="H7" s="188"/>
      <c r="I7" s="188"/>
      <c r="J7" s="188"/>
      <c r="K7" s="188"/>
      <c r="L7" s="188"/>
      <c r="M7" s="188"/>
      <c r="N7" s="188"/>
      <c r="O7" s="188"/>
      <c r="P7" s="188"/>
      <c r="Q7" s="188"/>
      <c r="R7" s="188"/>
      <c r="S7" s="188"/>
      <c r="T7" s="188"/>
    </row>
    <row r="8" spans="1:20" x14ac:dyDescent="0.25">
      <c r="A8" s="474">
        <v>2</v>
      </c>
      <c r="B8" s="1566" t="s">
        <v>1538</v>
      </c>
      <c r="C8" s="1566"/>
      <c r="D8" s="188"/>
      <c r="E8" s="188"/>
      <c r="F8" s="188"/>
      <c r="G8" s="188"/>
      <c r="H8" s="188"/>
      <c r="I8" s="188"/>
      <c r="J8" s="188"/>
      <c r="K8" s="188"/>
      <c r="L8" s="188"/>
      <c r="M8" s="188"/>
      <c r="N8" s="188"/>
      <c r="O8" s="188"/>
      <c r="P8" s="188"/>
      <c r="Q8" s="188"/>
      <c r="R8" s="188"/>
      <c r="S8" s="188"/>
      <c r="T8" s="188"/>
    </row>
    <row r="9" spans="1:20" x14ac:dyDescent="0.25">
      <c r="A9" s="474">
        <v>3</v>
      </c>
      <c r="B9" s="1566" t="s">
        <v>1539</v>
      </c>
      <c r="C9" s="1566"/>
      <c r="D9" s="188"/>
      <c r="E9" s="188"/>
      <c r="F9" s="188"/>
      <c r="G9" s="188"/>
      <c r="H9" s="188"/>
      <c r="I9" s="188"/>
      <c r="J9" s="188"/>
      <c r="K9" s="188"/>
      <c r="L9" s="188"/>
      <c r="M9" s="188"/>
      <c r="N9" s="188"/>
      <c r="O9" s="188"/>
      <c r="P9" s="188"/>
      <c r="Q9" s="188"/>
      <c r="R9" s="188"/>
      <c r="S9" s="188"/>
      <c r="T9" s="188"/>
    </row>
    <row r="10" spans="1:20" x14ac:dyDescent="0.25">
      <c r="A10" s="474">
        <v>4</v>
      </c>
      <c r="B10" s="1566" t="s">
        <v>1540</v>
      </c>
      <c r="C10" s="1566"/>
      <c r="D10" s="188"/>
      <c r="E10" s="188"/>
      <c r="F10" s="188"/>
      <c r="G10" s="188"/>
      <c r="H10" s="188"/>
      <c r="I10" s="188"/>
      <c r="J10" s="188"/>
      <c r="K10" s="188"/>
      <c r="L10" s="188"/>
      <c r="M10" s="188"/>
      <c r="N10" s="188"/>
      <c r="O10" s="188"/>
      <c r="P10" s="188"/>
      <c r="Q10" s="188"/>
      <c r="R10" s="188"/>
      <c r="S10" s="188"/>
      <c r="T10" s="188"/>
    </row>
    <row r="11" spans="1:20" x14ac:dyDescent="0.25">
      <c r="A11" s="474">
        <v>5</v>
      </c>
      <c r="B11" s="1569" t="s">
        <v>1541</v>
      </c>
      <c r="C11" s="1569"/>
      <c r="D11" s="188"/>
      <c r="E11" s="188"/>
      <c r="F11" s="188"/>
      <c r="G11" s="188"/>
      <c r="H11" s="188"/>
      <c r="I11" s="188"/>
      <c r="J11" s="188"/>
      <c r="K11" s="188"/>
      <c r="L11" s="188"/>
      <c r="M11" s="188"/>
      <c r="N11" s="188"/>
      <c r="O11" s="188"/>
      <c r="P11" s="188"/>
      <c r="Q11" s="188"/>
      <c r="R11" s="188"/>
      <c r="S11" s="188"/>
      <c r="T11" s="188"/>
    </row>
    <row r="12" spans="1:20" x14ac:dyDescent="0.25">
      <c r="A12" s="474">
        <v>6</v>
      </c>
      <c r="B12" s="1566" t="s">
        <v>1542</v>
      </c>
      <c r="C12" s="1566"/>
      <c r="D12" s="188"/>
      <c r="E12" s="188"/>
      <c r="F12" s="188"/>
      <c r="G12" s="188"/>
      <c r="H12" s="188"/>
      <c r="I12" s="188"/>
      <c r="J12" s="188"/>
      <c r="K12" s="188"/>
      <c r="L12" s="188"/>
      <c r="M12" s="188"/>
      <c r="N12" s="188"/>
      <c r="O12" s="188"/>
      <c r="P12" s="188"/>
      <c r="Q12" s="188"/>
      <c r="R12" s="188"/>
      <c r="S12" s="188"/>
      <c r="T12" s="188"/>
    </row>
    <row r="13" spans="1:20" x14ac:dyDescent="0.25">
      <c r="A13" s="474">
        <v>7</v>
      </c>
      <c r="B13" s="1569" t="s">
        <v>1541</v>
      </c>
      <c r="C13" s="1569"/>
      <c r="D13" s="188"/>
      <c r="E13" s="188"/>
      <c r="F13" s="188"/>
      <c r="G13" s="188"/>
      <c r="H13" s="188"/>
      <c r="I13" s="188"/>
      <c r="J13" s="188"/>
      <c r="K13" s="188"/>
      <c r="L13" s="188"/>
      <c r="M13" s="188"/>
      <c r="N13" s="188"/>
      <c r="O13" s="188"/>
      <c r="P13" s="188"/>
      <c r="Q13" s="188"/>
      <c r="R13" s="188"/>
      <c r="S13" s="188"/>
      <c r="T13" s="188"/>
    </row>
    <row r="14" spans="1:20" x14ac:dyDescent="0.25">
      <c r="A14" s="474">
        <v>8</v>
      </c>
      <c r="B14" s="1566" t="s">
        <v>1543</v>
      </c>
      <c r="C14" s="1566"/>
      <c r="D14" s="188"/>
      <c r="E14" s="188"/>
      <c r="F14" s="188"/>
      <c r="G14" s="188"/>
      <c r="H14" s="188"/>
      <c r="I14" s="188"/>
      <c r="J14" s="188"/>
      <c r="K14" s="188"/>
      <c r="L14" s="188"/>
      <c r="M14" s="188"/>
      <c r="N14" s="188"/>
      <c r="O14" s="188"/>
      <c r="P14" s="188"/>
      <c r="Q14" s="188"/>
      <c r="R14" s="188"/>
      <c r="S14" s="188"/>
      <c r="T14" s="188"/>
    </row>
    <row r="15" spans="1:20" x14ac:dyDescent="0.25">
      <c r="A15" s="474">
        <v>9</v>
      </c>
      <c r="B15" s="1566" t="s">
        <v>1544</v>
      </c>
      <c r="C15" s="1566"/>
      <c r="D15" s="188"/>
      <c r="E15" s="188"/>
      <c r="F15" s="188"/>
      <c r="G15" s="188"/>
      <c r="H15" s="188"/>
      <c r="I15" s="188"/>
      <c r="J15" s="188"/>
      <c r="K15" s="188"/>
      <c r="L15" s="188"/>
      <c r="M15" s="188"/>
      <c r="N15" s="188"/>
      <c r="O15" s="188"/>
      <c r="P15" s="188"/>
      <c r="Q15" s="188"/>
      <c r="R15" s="188"/>
      <c r="S15" s="188"/>
      <c r="T15" s="188"/>
    </row>
    <row r="16" spans="1:20" x14ac:dyDescent="0.25">
      <c r="A16" s="474">
        <v>10</v>
      </c>
      <c r="B16" s="1566" t="s">
        <v>1539</v>
      </c>
      <c r="C16" s="1566"/>
      <c r="D16" s="188"/>
      <c r="E16" s="188"/>
      <c r="F16" s="188"/>
      <c r="G16" s="188"/>
      <c r="H16" s="188"/>
      <c r="I16" s="188"/>
      <c r="J16" s="188"/>
      <c r="K16" s="188"/>
      <c r="L16" s="188"/>
      <c r="M16" s="188"/>
      <c r="N16" s="188"/>
      <c r="O16" s="188"/>
      <c r="P16" s="188"/>
      <c r="Q16" s="188"/>
      <c r="R16" s="188"/>
      <c r="S16" s="188"/>
      <c r="T16" s="188"/>
    </row>
    <row r="17" spans="1:20" x14ac:dyDescent="0.25">
      <c r="A17" s="474">
        <v>11</v>
      </c>
      <c r="B17" s="1566" t="s">
        <v>1540</v>
      </c>
      <c r="C17" s="1566"/>
      <c r="D17" s="188"/>
      <c r="E17" s="188"/>
      <c r="F17" s="188"/>
      <c r="G17" s="188"/>
      <c r="H17" s="188"/>
      <c r="I17" s="188"/>
      <c r="J17" s="188"/>
      <c r="K17" s="188"/>
      <c r="L17" s="188"/>
      <c r="M17" s="188"/>
      <c r="N17" s="188"/>
      <c r="O17" s="188"/>
      <c r="P17" s="188"/>
      <c r="Q17" s="188"/>
      <c r="R17" s="188"/>
      <c r="S17" s="188"/>
      <c r="T17" s="188"/>
    </row>
    <row r="18" spans="1:20" x14ac:dyDescent="0.25">
      <c r="A18" s="474">
        <v>12</v>
      </c>
      <c r="B18" s="1566" t="s">
        <v>1542</v>
      </c>
      <c r="C18" s="1566"/>
      <c r="D18" s="188"/>
      <c r="E18" s="188"/>
      <c r="F18" s="188"/>
      <c r="G18" s="188"/>
      <c r="H18" s="188"/>
      <c r="I18" s="188"/>
      <c r="J18" s="188"/>
      <c r="K18" s="188"/>
      <c r="L18" s="188"/>
      <c r="M18" s="188"/>
      <c r="N18" s="188"/>
      <c r="O18" s="188"/>
      <c r="P18" s="188"/>
      <c r="Q18" s="188"/>
      <c r="R18" s="188"/>
      <c r="S18" s="188"/>
      <c r="T18" s="188"/>
    </row>
    <row r="19" spans="1:20" x14ac:dyDescent="0.25">
      <c r="A19" s="474">
        <v>13</v>
      </c>
      <c r="B19" s="1566" t="s">
        <v>1543</v>
      </c>
      <c r="C19" s="1566"/>
      <c r="D19" s="188"/>
      <c r="E19" s="188"/>
      <c r="F19" s="188"/>
      <c r="G19" s="188"/>
      <c r="H19" s="188"/>
      <c r="I19" s="188"/>
      <c r="J19" s="188"/>
      <c r="K19" s="188"/>
      <c r="L19" s="188"/>
      <c r="M19" s="188"/>
      <c r="N19" s="188"/>
      <c r="O19" s="188"/>
      <c r="P19" s="188"/>
      <c r="Q19" s="188"/>
      <c r="R19" s="188"/>
      <c r="S19" s="188"/>
      <c r="T19" s="188"/>
    </row>
    <row r="21" spans="1:20" ht="13.5" customHeight="1" x14ac:dyDescent="0.25"/>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0" tint="-0.34998626667073579"/>
    <pageSetUpPr fitToPage="1"/>
  </sheetPr>
  <dimension ref="A1:T19"/>
  <sheetViews>
    <sheetView showGridLines="0" zoomScaleNormal="100" zoomScalePageLayoutView="80" workbookViewId="0"/>
  </sheetViews>
  <sheetFormatPr defaultColWidth="9.28515625" defaultRowHeight="15" x14ac:dyDescent="0.25"/>
  <cols>
    <col min="1" max="1" width="4.5703125" customWidth="1"/>
    <col min="2" max="3" width="13.7109375" customWidth="1"/>
    <col min="4" max="20" width="13.42578125" customWidth="1"/>
  </cols>
  <sheetData>
    <row r="1" spans="1:20" ht="18.75" x14ac:dyDescent="0.3">
      <c r="B1" s="530" t="s">
        <v>1545</v>
      </c>
      <c r="C1" s="538"/>
      <c r="D1" s="538"/>
      <c r="E1" s="538"/>
      <c r="F1" s="538"/>
      <c r="G1" s="538"/>
      <c r="H1" s="538"/>
      <c r="I1" s="538"/>
      <c r="J1" s="538"/>
      <c r="K1" s="538"/>
    </row>
    <row r="4" spans="1:20" x14ac:dyDescent="0.25">
      <c r="A4" s="539"/>
      <c r="B4" s="539"/>
      <c r="C4" s="540"/>
      <c r="D4" s="474" t="s">
        <v>6</v>
      </c>
      <c r="E4" s="474" t="s">
        <v>7</v>
      </c>
      <c r="F4" s="474" t="s">
        <v>8</v>
      </c>
      <c r="G4" s="474" t="s">
        <v>43</v>
      </c>
      <c r="H4" s="474" t="s">
        <v>44</v>
      </c>
      <c r="I4" s="474" t="s">
        <v>165</v>
      </c>
      <c r="J4" s="474" t="s">
        <v>166</v>
      </c>
      <c r="K4" s="474" t="s">
        <v>198</v>
      </c>
      <c r="L4" s="474" t="s">
        <v>450</v>
      </c>
      <c r="M4" s="474" t="s">
        <v>451</v>
      </c>
      <c r="N4" s="474" t="s">
        <v>452</v>
      </c>
      <c r="O4" s="474" t="s">
        <v>453</v>
      </c>
      <c r="P4" s="474" t="s">
        <v>454</v>
      </c>
      <c r="Q4" s="474" t="s">
        <v>740</v>
      </c>
      <c r="R4" s="474" t="s">
        <v>741</v>
      </c>
      <c r="S4" s="474" t="s">
        <v>1523</v>
      </c>
      <c r="T4" s="474" t="s">
        <v>1524</v>
      </c>
    </row>
    <row r="5" spans="1:20" ht="15" customHeight="1" x14ac:dyDescent="0.25">
      <c r="A5" s="539"/>
      <c r="B5" s="539"/>
      <c r="C5" s="540"/>
      <c r="D5" s="1567" t="s">
        <v>1525</v>
      </c>
      <c r="E5" s="1558"/>
      <c r="F5" s="1558"/>
      <c r="G5" s="1558"/>
      <c r="H5" s="1558"/>
      <c r="I5" s="1558" t="s">
        <v>1526</v>
      </c>
      <c r="J5" s="1558"/>
      <c r="K5" s="1558"/>
      <c r="L5" s="1558"/>
      <c r="M5" s="1558" t="s">
        <v>1527</v>
      </c>
      <c r="N5" s="1558"/>
      <c r="O5" s="1558"/>
      <c r="P5" s="1558"/>
      <c r="Q5" s="1558" t="s">
        <v>1528</v>
      </c>
      <c r="R5" s="1558"/>
      <c r="S5" s="1558"/>
      <c r="T5" s="1558"/>
    </row>
    <row r="6" spans="1:20" s="328" customFormat="1" ht="30" x14ac:dyDescent="0.25">
      <c r="A6" s="541"/>
      <c r="B6" s="541"/>
      <c r="C6" s="542"/>
      <c r="D6" s="535" t="s">
        <v>1529</v>
      </c>
      <c r="E6" s="535" t="s">
        <v>1530</v>
      </c>
      <c r="F6" s="535" t="s">
        <v>1531</v>
      </c>
      <c r="G6" s="535" t="s">
        <v>1532</v>
      </c>
      <c r="H6" s="535" t="s">
        <v>1533</v>
      </c>
      <c r="I6" s="535" t="s">
        <v>1534</v>
      </c>
      <c r="J6" s="535" t="s">
        <v>1535</v>
      </c>
      <c r="K6" s="535" t="s">
        <v>1536</v>
      </c>
      <c r="L6" s="536" t="s">
        <v>1533</v>
      </c>
      <c r="M6" s="535" t="s">
        <v>1534</v>
      </c>
      <c r="N6" s="535" t="s">
        <v>1535</v>
      </c>
      <c r="O6" s="535" t="s">
        <v>1536</v>
      </c>
      <c r="P6" s="536" t="s">
        <v>1533</v>
      </c>
      <c r="Q6" s="535" t="s">
        <v>1534</v>
      </c>
      <c r="R6" s="535" t="s">
        <v>1535</v>
      </c>
      <c r="S6" s="535" t="s">
        <v>1536</v>
      </c>
      <c r="T6" s="536" t="s">
        <v>1533</v>
      </c>
    </row>
    <row r="7" spans="1:20" x14ac:dyDescent="0.25">
      <c r="A7" s="537">
        <v>1</v>
      </c>
      <c r="B7" s="1568" t="s">
        <v>1511</v>
      </c>
      <c r="C7" s="1568"/>
      <c r="D7" s="188"/>
      <c r="E7" s="188"/>
      <c r="F7" s="188"/>
      <c r="G7" s="188"/>
      <c r="H7" s="188"/>
      <c r="I7" s="188"/>
      <c r="J7" s="188"/>
      <c r="K7" s="188"/>
      <c r="L7" s="188"/>
      <c r="M7" s="188"/>
      <c r="N7" s="188"/>
      <c r="O7" s="188"/>
      <c r="P7" s="188"/>
      <c r="Q7" s="188"/>
      <c r="R7" s="188"/>
      <c r="S7" s="188"/>
      <c r="T7" s="188"/>
    </row>
    <row r="8" spans="1:20" x14ac:dyDescent="0.25">
      <c r="A8" s="474">
        <v>2</v>
      </c>
      <c r="B8" s="1566" t="s">
        <v>1546</v>
      </c>
      <c r="C8" s="1566"/>
      <c r="D8" s="188"/>
      <c r="E8" s="188"/>
      <c r="F8" s="188"/>
      <c r="G8" s="188"/>
      <c r="H8" s="188"/>
      <c r="I8" s="188"/>
      <c r="J8" s="188"/>
      <c r="K8" s="188"/>
      <c r="L8" s="188"/>
      <c r="M8" s="188"/>
      <c r="N8" s="188"/>
      <c r="O8" s="188"/>
      <c r="P8" s="188"/>
      <c r="Q8" s="188"/>
      <c r="R8" s="188"/>
      <c r="S8" s="188"/>
      <c r="T8" s="188"/>
    </row>
    <row r="9" spans="1:20" x14ac:dyDescent="0.25">
      <c r="A9" s="474">
        <v>3</v>
      </c>
      <c r="B9" s="1566" t="s">
        <v>1539</v>
      </c>
      <c r="C9" s="1566"/>
      <c r="D9" s="188"/>
      <c r="E9" s="188"/>
      <c r="F9" s="188"/>
      <c r="G9" s="188"/>
      <c r="H9" s="188"/>
      <c r="I9" s="188"/>
      <c r="J9" s="188"/>
      <c r="K9" s="188"/>
      <c r="L9" s="188"/>
      <c r="M9" s="188"/>
      <c r="N9" s="188"/>
      <c r="O9" s="188"/>
      <c r="P9" s="188"/>
      <c r="Q9" s="188"/>
      <c r="R9" s="188"/>
      <c r="S9" s="188"/>
      <c r="T9" s="188"/>
    </row>
    <row r="10" spans="1:20" x14ac:dyDescent="0.25">
      <c r="A10" s="474">
        <v>4</v>
      </c>
      <c r="B10" s="1566" t="s">
        <v>1540</v>
      </c>
      <c r="C10" s="1566"/>
      <c r="D10" s="188"/>
      <c r="E10" s="188"/>
      <c r="F10" s="188"/>
      <c r="G10" s="188"/>
      <c r="H10" s="188"/>
      <c r="I10" s="188"/>
      <c r="J10" s="188"/>
      <c r="K10" s="188"/>
      <c r="L10" s="188"/>
      <c r="M10" s="188"/>
      <c r="N10" s="188"/>
      <c r="O10" s="188"/>
      <c r="P10" s="188"/>
      <c r="Q10" s="188"/>
      <c r="R10" s="188"/>
      <c r="S10" s="188"/>
      <c r="T10" s="188"/>
    </row>
    <row r="11" spans="1:20" x14ac:dyDescent="0.25">
      <c r="A11" s="474">
        <v>5</v>
      </c>
      <c r="B11" s="1569" t="s">
        <v>1541</v>
      </c>
      <c r="C11" s="1569"/>
      <c r="D11" s="188"/>
      <c r="E11" s="188"/>
      <c r="F11" s="188"/>
      <c r="G11" s="188"/>
      <c r="H11" s="188"/>
      <c r="I11" s="188"/>
      <c r="J11" s="188"/>
      <c r="K11" s="188"/>
      <c r="L11" s="188"/>
      <c r="M11" s="188"/>
      <c r="N11" s="188"/>
      <c r="O11" s="188"/>
      <c r="P11" s="188"/>
      <c r="Q11" s="188"/>
      <c r="R11" s="188"/>
      <c r="S11" s="188"/>
      <c r="T11" s="188"/>
    </row>
    <row r="12" spans="1:20" x14ac:dyDescent="0.25">
      <c r="A12" s="474">
        <v>6</v>
      </c>
      <c r="B12" s="1566" t="s">
        <v>1542</v>
      </c>
      <c r="C12" s="1566"/>
      <c r="D12" s="188"/>
      <c r="E12" s="188"/>
      <c r="F12" s="188"/>
      <c r="G12" s="188"/>
      <c r="H12" s="188"/>
      <c r="I12" s="188"/>
      <c r="J12" s="188"/>
      <c r="K12" s="188"/>
      <c r="L12" s="188"/>
      <c r="M12" s="188"/>
      <c r="N12" s="188"/>
      <c r="O12" s="188"/>
      <c r="P12" s="188"/>
      <c r="Q12" s="188"/>
      <c r="R12" s="188"/>
      <c r="S12" s="188"/>
      <c r="T12" s="188"/>
    </row>
    <row r="13" spans="1:20" x14ac:dyDescent="0.25">
      <c r="A13" s="474">
        <v>7</v>
      </c>
      <c r="B13" s="1569" t="s">
        <v>1541</v>
      </c>
      <c r="C13" s="1569"/>
      <c r="D13" s="188"/>
      <c r="E13" s="188"/>
      <c r="F13" s="188"/>
      <c r="G13" s="188"/>
      <c r="H13" s="188"/>
      <c r="I13" s="188"/>
      <c r="J13" s="188"/>
      <c r="K13" s="188"/>
      <c r="L13" s="188"/>
      <c r="M13" s="188"/>
      <c r="N13" s="188"/>
      <c r="O13" s="188"/>
      <c r="P13" s="188"/>
      <c r="Q13" s="188"/>
      <c r="R13" s="188"/>
      <c r="S13" s="188"/>
      <c r="T13" s="188"/>
    </row>
    <row r="14" spans="1:20" x14ac:dyDescent="0.25">
      <c r="A14" s="474">
        <v>8</v>
      </c>
      <c r="B14" s="1566" t="s">
        <v>1543</v>
      </c>
      <c r="C14" s="1566"/>
      <c r="D14" s="188"/>
      <c r="E14" s="188"/>
      <c r="F14" s="188"/>
      <c r="G14" s="188"/>
      <c r="H14" s="188"/>
      <c r="I14" s="188"/>
      <c r="J14" s="188"/>
      <c r="K14" s="188"/>
      <c r="L14" s="188"/>
      <c r="M14" s="188"/>
      <c r="N14" s="188"/>
      <c r="O14" s="188"/>
      <c r="P14" s="188"/>
      <c r="Q14" s="188"/>
      <c r="R14" s="188"/>
      <c r="S14" s="188"/>
      <c r="T14" s="188"/>
    </row>
    <row r="15" spans="1:20" x14ac:dyDescent="0.25">
      <c r="A15" s="474">
        <v>9</v>
      </c>
      <c r="B15" s="1566" t="s">
        <v>1547</v>
      </c>
      <c r="C15" s="1566"/>
      <c r="D15" s="188"/>
      <c r="E15" s="188"/>
      <c r="F15" s="188"/>
      <c r="G15" s="188"/>
      <c r="H15" s="188"/>
      <c r="I15" s="188"/>
      <c r="J15" s="188"/>
      <c r="K15" s="188"/>
      <c r="L15" s="188"/>
      <c r="M15" s="188"/>
      <c r="N15" s="188"/>
      <c r="O15" s="188"/>
      <c r="P15" s="188"/>
      <c r="Q15" s="188"/>
      <c r="R15" s="188"/>
      <c r="S15" s="188"/>
      <c r="T15" s="188"/>
    </row>
    <row r="16" spans="1:20" x14ac:dyDescent="0.25">
      <c r="A16" s="474">
        <v>10</v>
      </c>
      <c r="B16" s="1566" t="s">
        <v>1539</v>
      </c>
      <c r="C16" s="1566"/>
      <c r="D16" s="188"/>
      <c r="E16" s="188"/>
      <c r="F16" s="188"/>
      <c r="G16" s="188"/>
      <c r="H16" s="188"/>
      <c r="I16" s="188"/>
      <c r="J16" s="188"/>
      <c r="K16" s="188"/>
      <c r="L16" s="188"/>
      <c r="M16" s="188"/>
      <c r="N16" s="188"/>
      <c r="O16" s="188"/>
      <c r="P16" s="188"/>
      <c r="Q16" s="188"/>
      <c r="R16" s="188"/>
      <c r="S16" s="188"/>
      <c r="T16" s="188"/>
    </row>
    <row r="17" spans="1:20" x14ac:dyDescent="0.25">
      <c r="A17" s="474">
        <v>11</v>
      </c>
      <c r="B17" s="1566" t="s">
        <v>1540</v>
      </c>
      <c r="C17" s="1566"/>
      <c r="D17" s="188"/>
      <c r="E17" s="188"/>
      <c r="F17" s="188"/>
      <c r="G17" s="188"/>
      <c r="H17" s="188"/>
      <c r="I17" s="188"/>
      <c r="J17" s="188"/>
      <c r="K17" s="188"/>
      <c r="L17" s="188"/>
      <c r="M17" s="188"/>
      <c r="N17" s="188"/>
      <c r="O17" s="188"/>
      <c r="P17" s="188"/>
      <c r="Q17" s="188"/>
      <c r="R17" s="188"/>
      <c r="S17" s="188"/>
      <c r="T17" s="188"/>
    </row>
    <row r="18" spans="1:20" x14ac:dyDescent="0.25">
      <c r="A18" s="474">
        <v>12</v>
      </c>
      <c r="B18" s="1566" t="s">
        <v>1542</v>
      </c>
      <c r="C18" s="1566"/>
      <c r="D18" s="188"/>
      <c r="E18" s="188"/>
      <c r="F18" s="188"/>
      <c r="G18" s="188"/>
      <c r="H18" s="188"/>
      <c r="I18" s="188"/>
      <c r="J18" s="188"/>
      <c r="K18" s="188"/>
      <c r="L18" s="188"/>
      <c r="M18" s="188"/>
      <c r="N18" s="188"/>
      <c r="O18" s="188"/>
      <c r="P18" s="188"/>
      <c r="Q18" s="188"/>
      <c r="R18" s="188"/>
      <c r="S18" s="188"/>
      <c r="T18" s="188"/>
    </row>
    <row r="19" spans="1:20" x14ac:dyDescent="0.25">
      <c r="A19" s="474">
        <v>13</v>
      </c>
      <c r="B19" s="1566" t="s">
        <v>1543</v>
      </c>
      <c r="C19" s="1566"/>
      <c r="D19" s="188"/>
      <c r="E19" s="188"/>
      <c r="F19" s="188"/>
      <c r="G19" s="188"/>
      <c r="H19" s="188"/>
      <c r="I19" s="188"/>
      <c r="J19" s="188"/>
      <c r="K19" s="188"/>
      <c r="L19" s="188"/>
      <c r="M19" s="188"/>
      <c r="N19" s="188"/>
      <c r="O19" s="188"/>
      <c r="P19" s="188"/>
      <c r="Q19" s="188"/>
      <c r="R19" s="188"/>
      <c r="S19" s="188"/>
      <c r="T19" s="188"/>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0" tint="-0.34998626667073579"/>
    <pageSetUpPr fitToPage="1"/>
  </sheetPr>
  <dimension ref="A1:E19"/>
  <sheetViews>
    <sheetView showGridLines="0" zoomScaleNormal="100" workbookViewId="0"/>
  </sheetViews>
  <sheetFormatPr defaultColWidth="9.28515625" defaultRowHeight="15" x14ac:dyDescent="0.25"/>
  <cols>
    <col min="1" max="1" width="5.7109375" customWidth="1"/>
    <col min="2" max="2" width="34.7109375" customWidth="1"/>
    <col min="3" max="3" width="33.28515625" customWidth="1"/>
    <col min="4" max="4" width="28" bestFit="1" customWidth="1"/>
    <col min="5" max="5" width="64.7109375" customWidth="1"/>
  </cols>
  <sheetData>
    <row r="1" spans="1:5" ht="18.75" x14ac:dyDescent="0.3">
      <c r="A1" s="37"/>
      <c r="B1" s="524" t="s">
        <v>1483</v>
      </c>
      <c r="C1" s="524"/>
      <c r="D1" s="524"/>
      <c r="E1" s="524"/>
    </row>
    <row r="2" spans="1:5" x14ac:dyDescent="0.25">
      <c r="B2" s="543"/>
      <c r="C2" s="543"/>
      <c r="D2" s="543"/>
      <c r="E2" s="543"/>
    </row>
    <row r="4" spans="1:5" x14ac:dyDescent="0.25">
      <c r="A4" s="512"/>
      <c r="B4" s="512"/>
      <c r="C4" s="474" t="s">
        <v>6</v>
      </c>
      <c r="D4" s="474" t="s">
        <v>7</v>
      </c>
      <c r="E4" s="474" t="s">
        <v>8</v>
      </c>
    </row>
    <row r="5" spans="1:5" x14ac:dyDescent="0.25">
      <c r="A5" s="512"/>
      <c r="B5" s="512"/>
      <c r="C5" s="1559" t="s">
        <v>1548</v>
      </c>
      <c r="D5" s="1560"/>
      <c r="E5" s="1561"/>
    </row>
    <row r="6" spans="1:5" x14ac:dyDescent="0.25">
      <c r="A6" s="512"/>
      <c r="B6" s="512"/>
      <c r="C6" s="1562" t="s">
        <v>1549</v>
      </c>
      <c r="D6" s="1558"/>
      <c r="E6" s="1553" t="s">
        <v>1550</v>
      </c>
    </row>
    <row r="7" spans="1:5" x14ac:dyDescent="0.25">
      <c r="A7" s="512"/>
      <c r="B7" s="512"/>
      <c r="C7" s="517"/>
      <c r="D7" s="474" t="s">
        <v>1551</v>
      </c>
      <c r="E7" s="1554"/>
    </row>
    <row r="8" spans="1:5" x14ac:dyDescent="0.25">
      <c r="A8" s="518">
        <v>1</v>
      </c>
      <c r="B8" s="519" t="s">
        <v>1511</v>
      </c>
      <c r="C8" s="474"/>
      <c r="D8" s="474"/>
      <c r="E8" s="146"/>
    </row>
    <row r="9" spans="1:5" x14ac:dyDescent="0.25">
      <c r="A9" s="144">
        <v>2</v>
      </c>
      <c r="B9" s="523" t="s">
        <v>1512</v>
      </c>
      <c r="C9" s="474"/>
      <c r="D9" s="474"/>
      <c r="E9" s="474"/>
    </row>
    <row r="10" spans="1:5" x14ac:dyDescent="0.25">
      <c r="A10" s="144">
        <v>3</v>
      </c>
      <c r="B10" s="188" t="s">
        <v>1513</v>
      </c>
      <c r="C10" s="188"/>
      <c r="D10" s="188"/>
      <c r="E10" s="188"/>
    </row>
    <row r="11" spans="1:5" x14ac:dyDescent="0.25">
      <c r="A11" s="144">
        <v>4</v>
      </c>
      <c r="B11" s="188" t="s">
        <v>1514</v>
      </c>
      <c r="C11" s="188"/>
      <c r="D11" s="188"/>
      <c r="E11" s="188"/>
    </row>
    <row r="12" spans="1:5" x14ac:dyDescent="0.25">
      <c r="A12" s="144">
        <v>5</v>
      </c>
      <c r="B12" s="188" t="s">
        <v>1515</v>
      </c>
      <c r="C12" s="188"/>
      <c r="D12" s="188"/>
      <c r="E12" s="188"/>
    </row>
    <row r="13" spans="1:5" x14ac:dyDescent="0.25">
      <c r="A13" s="144">
        <v>6</v>
      </c>
      <c r="B13" s="188" t="s">
        <v>1516</v>
      </c>
      <c r="C13" s="188"/>
      <c r="D13" s="188"/>
      <c r="E13" s="188"/>
    </row>
    <row r="14" spans="1:5" x14ac:dyDescent="0.25">
      <c r="A14" s="144">
        <v>7</v>
      </c>
      <c r="B14" s="523" t="s">
        <v>1517</v>
      </c>
      <c r="C14" s="474"/>
      <c r="D14" s="474"/>
      <c r="E14" s="474"/>
    </row>
    <row r="15" spans="1:5" x14ac:dyDescent="0.25">
      <c r="A15" s="144">
        <v>8</v>
      </c>
      <c r="B15" s="188" t="s">
        <v>1518</v>
      </c>
      <c r="C15" s="188"/>
      <c r="D15" s="188"/>
      <c r="E15" s="188"/>
    </row>
    <row r="16" spans="1:5" x14ac:dyDescent="0.25">
      <c r="A16" s="144">
        <v>9</v>
      </c>
      <c r="B16" s="188" t="s">
        <v>1519</v>
      </c>
      <c r="C16" s="188"/>
      <c r="D16" s="188"/>
      <c r="E16" s="188"/>
    </row>
    <row r="17" spans="1:5" x14ac:dyDescent="0.25">
      <c r="A17" s="144">
        <v>10</v>
      </c>
      <c r="B17" s="188" t="s">
        <v>1520</v>
      </c>
      <c r="C17" s="188"/>
      <c r="D17" s="188"/>
      <c r="E17" s="188"/>
    </row>
    <row r="18" spans="1:5" x14ac:dyDescent="0.25">
      <c r="A18" s="144">
        <v>11</v>
      </c>
      <c r="B18" s="188" t="s">
        <v>1521</v>
      </c>
      <c r="C18" s="188"/>
      <c r="D18" s="188"/>
      <c r="E18" s="188"/>
    </row>
    <row r="19" spans="1:5" x14ac:dyDescent="0.25">
      <c r="A19" s="144">
        <v>12</v>
      </c>
      <c r="B19" s="188" t="s">
        <v>1516</v>
      </c>
      <c r="C19" s="188"/>
      <c r="D19" s="188"/>
      <c r="E19" s="188"/>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8" orientation="landscape" r:id="rId1"/>
  <headerFooter>
    <oddHeader>&amp;CCS
Příloha XXVII</oddHeader>
    <oddFooter>&amp;C&amp;P</oddFooter>
  </headerFooter>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28515625" defaultRowHeight="15" x14ac:dyDescent="0.25"/>
  <sheetData>
    <row r="2" spans="2:12" x14ac:dyDescent="0.25">
      <c r="B2" t="s">
        <v>1701</v>
      </c>
    </row>
    <row r="3" spans="2:12" x14ac:dyDescent="0.25">
      <c r="B3" t="s">
        <v>1702</v>
      </c>
    </row>
    <row r="5" spans="2:12" x14ac:dyDescent="0.25">
      <c r="B5" s="1215" t="s">
        <v>1552</v>
      </c>
      <c r="C5" s="1216"/>
      <c r="D5" s="1216"/>
      <c r="E5" s="1216"/>
      <c r="F5" s="1216"/>
      <c r="G5" s="1216"/>
      <c r="H5" s="1216"/>
      <c r="I5" s="1216"/>
      <c r="J5" s="1216"/>
      <c r="K5" s="1216"/>
      <c r="L5" s="1217"/>
    </row>
    <row r="6" spans="2:12" x14ac:dyDescent="0.25">
      <c r="B6" s="1218" t="s">
        <v>1553</v>
      </c>
      <c r="C6" s="1214"/>
      <c r="D6" s="1214"/>
      <c r="E6" s="1214"/>
      <c r="F6" s="1214"/>
      <c r="G6" s="1214"/>
      <c r="H6" s="1214"/>
      <c r="I6" s="1214"/>
      <c r="J6" s="1214"/>
      <c r="K6" s="1214"/>
      <c r="L6" s="1219"/>
    </row>
    <row r="7" spans="2:12" ht="22.5" customHeight="1" x14ac:dyDescent="0.25">
      <c r="B7" s="1218" t="s">
        <v>1554</v>
      </c>
      <c r="C7" s="1214"/>
      <c r="D7" s="1214"/>
      <c r="E7" s="1214"/>
      <c r="F7" s="1214"/>
      <c r="G7" s="1214"/>
      <c r="H7" s="1214"/>
      <c r="I7" s="1214"/>
      <c r="J7" s="1214"/>
      <c r="K7" s="1214"/>
      <c r="L7" s="1219"/>
    </row>
    <row r="8" spans="2:12" x14ac:dyDescent="0.25">
      <c r="B8" s="1218" t="s">
        <v>1555</v>
      </c>
      <c r="C8" s="1214"/>
      <c r="D8" s="1214"/>
      <c r="E8" s="1214"/>
      <c r="F8" s="1214"/>
      <c r="G8" s="1214"/>
      <c r="H8" s="1214"/>
      <c r="I8" s="1214"/>
      <c r="J8" s="1214"/>
      <c r="K8" s="1214"/>
      <c r="L8" s="1219"/>
    </row>
    <row r="9" spans="2:12" ht="22.5" customHeight="1" x14ac:dyDescent="0.25">
      <c r="B9" s="1218" t="s">
        <v>1556</v>
      </c>
      <c r="C9" s="1214"/>
      <c r="D9" s="1214"/>
      <c r="E9" s="1214"/>
      <c r="F9" s="1214"/>
      <c r="G9" s="1214"/>
      <c r="H9" s="1214"/>
      <c r="I9" s="1214"/>
      <c r="J9" s="1214"/>
      <c r="K9" s="1214"/>
      <c r="L9" s="1219"/>
    </row>
    <row r="10" spans="2:12" ht="22.5" customHeight="1" x14ac:dyDescent="0.25">
      <c r="B10" s="1218" t="s">
        <v>1557</v>
      </c>
      <c r="C10" s="1214"/>
      <c r="D10" s="1214"/>
      <c r="E10" s="1214"/>
      <c r="F10" s="1214"/>
      <c r="G10" s="1214"/>
      <c r="H10" s="1214"/>
      <c r="I10" s="1214"/>
      <c r="J10" s="1214"/>
      <c r="K10" s="1214"/>
      <c r="L10" s="1219"/>
    </row>
    <row r="11" spans="2:12" x14ac:dyDescent="0.25">
      <c r="B11" s="1220" t="s">
        <v>1558</v>
      </c>
      <c r="C11" s="1221"/>
      <c r="D11" s="1221"/>
      <c r="E11" s="1221"/>
      <c r="F11" s="1221"/>
      <c r="G11" s="1221"/>
      <c r="H11" s="1221"/>
      <c r="I11" s="1221"/>
      <c r="J11" s="1221"/>
      <c r="K11" s="1221"/>
      <c r="L11" s="1222"/>
    </row>
    <row r="12" spans="2:12" ht="22.5" customHeight="1" x14ac:dyDescent="0.25"/>
    <row r="13" spans="2:12" ht="22.5" customHeight="1" x14ac:dyDescent="0.25">
      <c r="B13" s="1213"/>
      <c r="C13" s="1213"/>
      <c r="D13" s="1213"/>
      <c r="E13" s="1213"/>
      <c r="F13" s="1213"/>
      <c r="G13" s="1213"/>
      <c r="H13" s="1213"/>
      <c r="I13" s="1213"/>
      <c r="J13" s="1213"/>
      <c r="K13" s="1213"/>
      <c r="L13" s="1213"/>
    </row>
    <row r="14" spans="2:12" ht="22.5" customHeight="1" x14ac:dyDescent="0.25">
      <c r="B14" s="1214"/>
      <c r="C14" s="1214"/>
      <c r="D14" s="1214"/>
      <c r="E14" s="1214"/>
      <c r="F14" s="1214"/>
      <c r="G14" s="1214"/>
      <c r="H14" s="1214"/>
      <c r="I14" s="1214"/>
      <c r="J14" s="1214"/>
      <c r="K14" s="1214"/>
      <c r="L14" s="1214"/>
    </row>
    <row r="15" spans="2:12" ht="22.5" customHeight="1" x14ac:dyDescent="0.25">
      <c r="B15" s="1213"/>
      <c r="C15" s="1213"/>
      <c r="D15" s="1213"/>
      <c r="E15" s="1213"/>
      <c r="F15" s="1213"/>
      <c r="G15" s="1213"/>
      <c r="H15" s="1213"/>
      <c r="I15" s="1213"/>
      <c r="J15" s="1213"/>
      <c r="K15" s="1213"/>
      <c r="L15" s="1213"/>
    </row>
    <row r="16" spans="2:12" ht="22.5" customHeight="1" x14ac:dyDescent="0.25"/>
    <row r="17" ht="22.5" customHeight="1" x14ac:dyDescent="0.25"/>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I9"/>
  <sheetViews>
    <sheetView showGridLines="0" zoomScaleNormal="100" workbookViewId="0">
      <selection activeCell="C5" sqref="C5"/>
    </sheetView>
  </sheetViews>
  <sheetFormatPr defaultColWidth="11.28515625" defaultRowHeight="15" x14ac:dyDescent="0.25"/>
  <cols>
    <col min="1" max="1" width="3.5703125" style="77" customWidth="1"/>
    <col min="2" max="2" width="99.5703125" customWidth="1"/>
    <col min="3" max="3" width="126.28515625" customWidth="1"/>
    <col min="4" max="4" width="2.5703125" customWidth="1"/>
  </cols>
  <sheetData>
    <row r="1" spans="1:9" ht="21" customHeight="1" x14ac:dyDescent="0.25">
      <c r="A1" s="1570" t="s">
        <v>1559</v>
      </c>
      <c r="B1" s="1570"/>
      <c r="C1" s="1570"/>
      <c r="D1" s="544"/>
      <c r="E1" s="544"/>
      <c r="F1" s="544"/>
      <c r="G1" s="544"/>
      <c r="H1" s="544"/>
      <c r="I1" s="544"/>
    </row>
    <row r="2" spans="1:9" ht="17.25" customHeight="1" x14ac:dyDescent="0.25">
      <c r="A2" s="329"/>
      <c r="C2" s="487" t="s">
        <v>1396</v>
      </c>
    </row>
    <row r="3" spans="1:9" ht="210" x14ac:dyDescent="0.25">
      <c r="A3" s="624" t="s">
        <v>116</v>
      </c>
      <c r="B3" s="623" t="s">
        <v>1778</v>
      </c>
      <c r="C3" s="443" t="s">
        <v>2152</v>
      </c>
    </row>
    <row r="4" spans="1:9" ht="90" x14ac:dyDescent="0.25">
      <c r="A4" s="625" t="s">
        <v>118</v>
      </c>
      <c r="B4" s="623" t="s">
        <v>1776</v>
      </c>
      <c r="C4" s="443" t="s">
        <v>2153</v>
      </c>
    </row>
    <row r="5" spans="1:9" ht="120" x14ac:dyDescent="0.25">
      <c r="A5" s="624" t="s">
        <v>153</v>
      </c>
      <c r="B5" s="623" t="s">
        <v>1777</v>
      </c>
      <c r="C5" s="443" t="s">
        <v>2154</v>
      </c>
    </row>
    <row r="6" spans="1:9" x14ac:dyDescent="0.25">
      <c r="C6" s="2"/>
    </row>
    <row r="7" spans="1:9" ht="42" customHeight="1" x14ac:dyDescent="0.25">
      <c r="C7" s="2"/>
    </row>
    <row r="8" spans="1:9" x14ac:dyDescent="0.25">
      <c r="B8" s="325"/>
      <c r="C8" s="2"/>
    </row>
    <row r="9" spans="1:9" x14ac:dyDescent="0.25">
      <c r="C9" s="2"/>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pageSetUpPr fitToPage="1"/>
  </sheetPr>
  <dimension ref="A1:G25"/>
  <sheetViews>
    <sheetView showGridLines="0" zoomScaleNormal="100" workbookViewId="0">
      <selection activeCell="C5" sqref="C5"/>
    </sheetView>
  </sheetViews>
  <sheetFormatPr defaultColWidth="11.28515625" defaultRowHeight="15" x14ac:dyDescent="0.25"/>
  <cols>
    <col min="1" max="1" width="6.7109375" style="459" customWidth="1"/>
    <col min="2" max="2" width="41.7109375" customWidth="1"/>
    <col min="3" max="3" width="12.28515625" customWidth="1"/>
    <col min="4" max="4" width="3.42578125" customWidth="1"/>
    <col min="5" max="5" width="50.7109375" customWidth="1"/>
    <col min="6" max="6" width="7.28515625" customWidth="1"/>
    <col min="7" max="7" width="42" customWidth="1"/>
  </cols>
  <sheetData>
    <row r="1" spans="1:7" s="328" customFormat="1" ht="40.5" customHeight="1" x14ac:dyDescent="0.25">
      <c r="A1" s="640" t="s">
        <v>1553</v>
      </c>
      <c r="B1" s="621"/>
      <c r="C1" s="622"/>
      <c r="D1" s="545"/>
      <c r="F1" s="82"/>
      <c r="G1" s="82"/>
    </row>
    <row r="2" spans="1:7" x14ac:dyDescent="0.25">
      <c r="A2" s="845"/>
      <c r="B2" s="846"/>
      <c r="C2" s="794" t="s">
        <v>6</v>
      </c>
      <c r="E2" s="78"/>
      <c r="F2" s="78"/>
    </row>
    <row r="3" spans="1:7" x14ac:dyDescent="0.25">
      <c r="A3" s="843"/>
      <c r="B3" s="626" t="s">
        <v>1911</v>
      </c>
      <c r="C3" s="627" t="s">
        <v>1416</v>
      </c>
      <c r="E3" s="78"/>
      <c r="F3" s="78"/>
    </row>
    <row r="4" spans="1:7" x14ac:dyDescent="0.25">
      <c r="A4" s="843"/>
      <c r="B4" s="628" t="s">
        <v>1560</v>
      </c>
      <c r="C4" s="629"/>
      <c r="E4" s="78"/>
      <c r="F4" s="546"/>
    </row>
    <row r="5" spans="1:7" ht="15.75" customHeight="1" x14ac:dyDescent="0.25">
      <c r="A5" s="844">
        <v>1</v>
      </c>
      <c r="B5" s="630" t="s">
        <v>1561</v>
      </c>
      <c r="C5" s="941">
        <v>3149488.5509411502</v>
      </c>
      <c r="E5" s="78"/>
      <c r="F5" s="546"/>
    </row>
    <row r="6" spans="1:7" x14ac:dyDescent="0.25">
      <c r="A6" s="844">
        <v>2</v>
      </c>
      <c r="B6" s="630" t="s">
        <v>1562</v>
      </c>
      <c r="C6" s="941">
        <v>910592.71390752005</v>
      </c>
      <c r="E6" s="78"/>
      <c r="F6" s="546"/>
    </row>
    <row r="7" spans="1:7" x14ac:dyDescent="0.25">
      <c r="A7" s="844">
        <v>3</v>
      </c>
      <c r="B7" s="630" t="s">
        <v>1563</v>
      </c>
      <c r="C7" s="941">
        <v>4160309.8315469101</v>
      </c>
      <c r="E7" s="78"/>
      <c r="F7" s="546"/>
    </row>
    <row r="8" spans="1:7" x14ac:dyDescent="0.25">
      <c r="A8" s="844">
        <v>4</v>
      </c>
      <c r="B8" s="630" t="s">
        <v>1564</v>
      </c>
      <c r="C8" s="941">
        <v>0</v>
      </c>
    </row>
    <row r="9" spans="1:7" x14ac:dyDescent="0.25">
      <c r="A9" s="844"/>
      <c r="B9" s="632" t="s">
        <v>1565</v>
      </c>
      <c r="C9" s="629"/>
    </row>
    <row r="10" spans="1:7" x14ac:dyDescent="0.25">
      <c r="A10" s="844">
        <v>5</v>
      </c>
      <c r="B10" s="633" t="s">
        <v>1566</v>
      </c>
      <c r="C10" s="631">
        <v>0</v>
      </c>
    </row>
    <row r="11" spans="1:7" x14ac:dyDescent="0.25">
      <c r="A11" s="844">
        <v>6</v>
      </c>
      <c r="B11" s="633" t="s">
        <v>1567</v>
      </c>
      <c r="C11" s="631">
        <v>0</v>
      </c>
    </row>
    <row r="12" spans="1:7" x14ac:dyDescent="0.25">
      <c r="A12" s="844">
        <v>7</v>
      </c>
      <c r="B12" s="633" t="s">
        <v>1568</v>
      </c>
      <c r="C12" s="631">
        <v>0</v>
      </c>
    </row>
    <row r="13" spans="1:7" x14ac:dyDescent="0.25">
      <c r="A13" s="844">
        <v>8</v>
      </c>
      <c r="B13" s="626" t="s">
        <v>1779</v>
      </c>
      <c r="C13" s="631">
        <v>0</v>
      </c>
    </row>
    <row r="14" spans="1:7" x14ac:dyDescent="0.25">
      <c r="A14" s="844">
        <v>9</v>
      </c>
      <c r="B14" s="626" t="s">
        <v>42</v>
      </c>
      <c r="C14" s="951">
        <v>8220391.0963955801</v>
      </c>
    </row>
    <row r="15" spans="1:7" x14ac:dyDescent="0.25">
      <c r="B15" s="459"/>
      <c r="C15" s="459"/>
      <c r="D15" s="459"/>
      <c r="E15" s="459"/>
    </row>
    <row r="16" spans="1:7" x14ac:dyDescent="0.25">
      <c r="B16" s="459"/>
      <c r="C16" s="459"/>
    </row>
    <row r="17" spans="2:5" x14ac:dyDescent="0.25">
      <c r="B17" s="459"/>
      <c r="C17" s="459"/>
      <c r="D17" s="459"/>
      <c r="E17" s="459"/>
    </row>
    <row r="18" spans="2:5" ht="50.25" customHeight="1" x14ac:dyDescent="0.25">
      <c r="B18" s="459"/>
      <c r="C18" s="459"/>
      <c r="D18" s="459"/>
      <c r="E18" s="459"/>
    </row>
    <row r="19" spans="2:5" ht="50.25" customHeight="1" x14ac:dyDescent="0.25">
      <c r="B19" s="459"/>
      <c r="C19" s="459"/>
      <c r="D19" s="459"/>
      <c r="E19" s="459"/>
    </row>
    <row r="20" spans="2:5" x14ac:dyDescent="0.25">
      <c r="B20" s="459"/>
      <c r="C20" s="459"/>
      <c r="D20" s="459"/>
      <c r="E20" s="459"/>
    </row>
    <row r="21" spans="2:5" x14ac:dyDescent="0.25">
      <c r="B21" s="459"/>
      <c r="C21" s="459"/>
      <c r="D21" s="459"/>
      <c r="E21" s="459"/>
    </row>
    <row r="22" spans="2:5" x14ac:dyDescent="0.25">
      <c r="B22" s="459"/>
      <c r="C22" s="459"/>
      <c r="D22" s="459"/>
      <c r="E22" s="459"/>
    </row>
    <row r="23" spans="2:5" x14ac:dyDescent="0.25">
      <c r="B23" s="459"/>
      <c r="C23" s="459"/>
      <c r="D23" s="459"/>
      <c r="E23" s="459"/>
    </row>
    <row r="24" spans="2:5" x14ac:dyDescent="0.25">
      <c r="B24" s="459"/>
      <c r="C24" s="459"/>
      <c r="D24" s="459"/>
      <c r="E24" s="459"/>
    </row>
    <row r="25" spans="2:5" x14ac:dyDescent="0.25">
      <c r="B25" s="459"/>
      <c r="C25" s="459"/>
      <c r="D25" s="459"/>
      <c r="E25" s="459"/>
    </row>
  </sheetData>
  <pageMargins left="0.70866141732283472" right="0.70866141732283472" top="0.74803149606299213" bottom="0.74803149606299213" header="0.31496062992125984" footer="0.31496062992125984"/>
  <pageSetup paperSize="9" scale="49" orientation="landscape" r:id="rId1"/>
  <headerFooter>
    <oddHeader>&amp;CCS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0" tint="-0.34998626667073579"/>
  </sheetPr>
  <dimension ref="A1:G50"/>
  <sheetViews>
    <sheetView showGridLines="0" zoomScale="110" zoomScaleNormal="110" zoomScalePageLayoutView="145" workbookViewId="0"/>
  </sheetViews>
  <sheetFormatPr defaultColWidth="11.28515625" defaultRowHeight="15" x14ac:dyDescent="0.25"/>
  <cols>
    <col min="1" max="1" width="11.28515625" style="56" customWidth="1"/>
    <col min="2" max="2" width="94.28515625" style="1" customWidth="1"/>
    <col min="3" max="3" width="27.28515625" style="1" customWidth="1"/>
    <col min="4" max="16384" width="11.28515625" style="1"/>
  </cols>
  <sheetData>
    <row r="1" spans="1:3" ht="22.5" customHeight="1" x14ac:dyDescent="0.25">
      <c r="A1" s="847" t="s">
        <v>1569</v>
      </c>
    </row>
    <row r="2" spans="1:3" ht="39.75" customHeight="1" x14ac:dyDescent="0.25">
      <c r="B2" s="547"/>
      <c r="C2" s="548" t="s">
        <v>1396</v>
      </c>
    </row>
    <row r="3" spans="1:3" ht="78.75" customHeight="1" x14ac:dyDescent="0.25">
      <c r="A3" s="549" t="s">
        <v>1570</v>
      </c>
      <c r="B3" s="550" t="s">
        <v>1571</v>
      </c>
      <c r="C3" s="551"/>
    </row>
    <row r="4" spans="1:3" ht="140.25" x14ac:dyDescent="0.25">
      <c r="A4" s="552" t="s">
        <v>1572</v>
      </c>
      <c r="B4" s="553" t="s">
        <v>1573</v>
      </c>
      <c r="C4" s="551"/>
    </row>
    <row r="5" spans="1:3" ht="36" customHeight="1" x14ac:dyDescent="0.25">
      <c r="A5" s="1571" t="s">
        <v>1574</v>
      </c>
      <c r="B5" s="1572"/>
      <c r="C5" s="16"/>
    </row>
    <row r="6" spans="1:3" ht="65.25" customHeight="1" x14ac:dyDescent="0.25">
      <c r="A6" s="554" t="s">
        <v>1575</v>
      </c>
      <c r="B6" s="555" t="s">
        <v>1576</v>
      </c>
      <c r="C6" s="16"/>
    </row>
    <row r="7" spans="1:3" ht="94.5" customHeight="1" x14ac:dyDescent="0.25">
      <c r="A7" s="554" t="s">
        <v>132</v>
      </c>
      <c r="B7" s="556" t="s">
        <v>1577</v>
      </c>
      <c r="C7" s="16"/>
    </row>
    <row r="8" spans="1:3" ht="38.25" x14ac:dyDescent="0.25">
      <c r="A8" s="557"/>
      <c r="B8" s="558" t="s">
        <v>1578</v>
      </c>
      <c r="C8" s="559"/>
    </row>
    <row r="9" spans="1:3" ht="24" customHeight="1" x14ac:dyDescent="0.25">
      <c r="A9" s="560" t="s">
        <v>135</v>
      </c>
      <c r="B9" s="561" t="s">
        <v>1579</v>
      </c>
      <c r="C9" s="562"/>
    </row>
    <row r="10" spans="1:3" ht="39.75" customHeight="1" x14ac:dyDescent="0.25">
      <c r="A10" s="560" t="s">
        <v>1580</v>
      </c>
      <c r="B10" s="561" t="s">
        <v>1581</v>
      </c>
      <c r="C10" s="562"/>
    </row>
    <row r="11" spans="1:3" ht="15" customHeight="1" x14ac:dyDescent="0.25">
      <c r="A11" s="560" t="s">
        <v>1582</v>
      </c>
      <c r="B11" s="561" t="s">
        <v>1583</v>
      </c>
      <c r="C11" s="562"/>
    </row>
    <row r="12" spans="1:3" ht="15" customHeight="1" x14ac:dyDescent="0.25">
      <c r="A12" s="563" t="s">
        <v>1584</v>
      </c>
      <c r="B12" s="561" t="s">
        <v>1585</v>
      </c>
      <c r="C12" s="562"/>
    </row>
    <row r="13" spans="1:3" ht="27" customHeight="1" x14ac:dyDescent="0.25">
      <c r="A13" s="563" t="s">
        <v>1586</v>
      </c>
      <c r="B13" s="561" t="s">
        <v>1587</v>
      </c>
      <c r="C13" s="562"/>
    </row>
    <row r="14" spans="1:3" ht="29.25" customHeight="1" x14ac:dyDescent="0.25">
      <c r="A14" s="563" t="s">
        <v>1588</v>
      </c>
      <c r="B14" s="561" t="s">
        <v>1589</v>
      </c>
      <c r="C14" s="562"/>
    </row>
    <row r="15" spans="1:3" ht="51" customHeight="1" x14ac:dyDescent="0.25">
      <c r="A15" s="563" t="s">
        <v>1590</v>
      </c>
      <c r="B15" s="561" t="s">
        <v>1591</v>
      </c>
      <c r="C15" s="562"/>
    </row>
    <row r="16" spans="1:3" ht="25.5" customHeight="1" x14ac:dyDescent="0.25">
      <c r="A16" s="563" t="s">
        <v>1592</v>
      </c>
      <c r="B16" s="561" t="s">
        <v>1593</v>
      </c>
      <c r="C16" s="562"/>
    </row>
    <row r="17" spans="1:3" ht="46.5" customHeight="1" x14ac:dyDescent="0.25">
      <c r="A17" s="563" t="s">
        <v>1594</v>
      </c>
      <c r="B17" s="561" t="s">
        <v>1595</v>
      </c>
      <c r="C17" s="562"/>
    </row>
    <row r="18" spans="1:3" ht="15" customHeight="1" x14ac:dyDescent="0.25">
      <c r="A18" s="560" t="s">
        <v>1596</v>
      </c>
      <c r="B18" s="561" t="s">
        <v>1597</v>
      </c>
      <c r="C18" s="562"/>
    </row>
    <row r="19" spans="1:3" ht="60" customHeight="1" x14ac:dyDescent="0.25">
      <c r="A19" s="563" t="s">
        <v>1584</v>
      </c>
      <c r="B19" s="561" t="s">
        <v>1598</v>
      </c>
      <c r="C19" s="562"/>
    </row>
    <row r="20" spans="1:3" ht="15" customHeight="1" x14ac:dyDescent="0.25">
      <c r="A20" s="563" t="s">
        <v>1586</v>
      </c>
      <c r="B20" s="561" t="s">
        <v>1599</v>
      </c>
      <c r="C20" s="562"/>
    </row>
    <row r="21" spans="1:3" ht="24" customHeight="1" x14ac:dyDescent="0.25">
      <c r="A21" s="564" t="s">
        <v>1588</v>
      </c>
      <c r="B21" s="565" t="s">
        <v>1600</v>
      </c>
      <c r="C21" s="566"/>
    </row>
    <row r="22" spans="1:3" ht="57.75" customHeight="1" x14ac:dyDescent="0.25">
      <c r="A22" s="554" t="s">
        <v>1601</v>
      </c>
      <c r="B22" s="567" t="s">
        <v>1602</v>
      </c>
      <c r="C22" s="16"/>
    </row>
    <row r="23" spans="1:3" ht="58.5" customHeight="1" x14ac:dyDescent="0.25">
      <c r="A23" s="554" t="s">
        <v>1603</v>
      </c>
      <c r="B23" s="568" t="s">
        <v>1604</v>
      </c>
      <c r="C23" s="16"/>
    </row>
    <row r="24" spans="1:3" ht="55.15" customHeight="1" x14ac:dyDescent="0.25">
      <c r="A24" s="1571" t="s">
        <v>1605</v>
      </c>
      <c r="B24" s="1573"/>
      <c r="C24" s="16"/>
    </row>
    <row r="25" spans="1:3" ht="53.25" customHeight="1" x14ac:dyDescent="0.25">
      <c r="A25" s="554" t="s">
        <v>1575</v>
      </c>
      <c r="B25" s="555" t="s">
        <v>1606</v>
      </c>
      <c r="C25" s="16"/>
    </row>
    <row r="26" spans="1:3" ht="88.5" customHeight="1" x14ac:dyDescent="0.25">
      <c r="A26" s="554" t="s">
        <v>132</v>
      </c>
      <c r="B26" s="555" t="s">
        <v>1607</v>
      </c>
      <c r="C26" s="16"/>
    </row>
    <row r="27" spans="1:3" ht="36" customHeight="1" x14ac:dyDescent="0.25">
      <c r="A27" s="557" t="s">
        <v>135</v>
      </c>
      <c r="B27" s="569" t="s">
        <v>1608</v>
      </c>
      <c r="C27" s="559"/>
    </row>
    <row r="28" spans="1:3" ht="29.25" customHeight="1" x14ac:dyDescent="0.25">
      <c r="A28" s="563" t="s">
        <v>1584</v>
      </c>
      <c r="B28" s="570" t="s">
        <v>1609</v>
      </c>
      <c r="C28" s="562"/>
    </row>
    <row r="29" spans="1:3" ht="15" customHeight="1" x14ac:dyDescent="0.25">
      <c r="A29" s="563" t="s">
        <v>1586</v>
      </c>
      <c r="B29" s="570" t="s">
        <v>1610</v>
      </c>
      <c r="C29" s="562"/>
    </row>
    <row r="30" spans="1:3" ht="15" customHeight="1" x14ac:dyDescent="0.25">
      <c r="A30" s="563" t="s">
        <v>1588</v>
      </c>
      <c r="B30" s="570" t="s">
        <v>1611</v>
      </c>
      <c r="C30" s="562"/>
    </row>
    <row r="31" spans="1:3" ht="15" customHeight="1" x14ac:dyDescent="0.25">
      <c r="A31" s="554" t="s">
        <v>1580</v>
      </c>
      <c r="B31" s="567" t="s">
        <v>1612</v>
      </c>
      <c r="C31" s="16"/>
    </row>
    <row r="32" spans="1:3" ht="30" customHeight="1" x14ac:dyDescent="0.25">
      <c r="A32" s="554" t="s">
        <v>1582</v>
      </c>
      <c r="B32" s="567" t="s">
        <v>1613</v>
      </c>
      <c r="C32" s="16"/>
    </row>
    <row r="33" spans="1:7" ht="26.25" customHeight="1" x14ac:dyDescent="0.25">
      <c r="A33" s="554" t="s">
        <v>1596</v>
      </c>
      <c r="B33" s="567" t="s">
        <v>1614</v>
      </c>
      <c r="C33" s="16"/>
    </row>
    <row r="34" spans="1:7" ht="54" customHeight="1" x14ac:dyDescent="0.25">
      <c r="A34" s="554" t="s">
        <v>1601</v>
      </c>
      <c r="B34" s="568" t="s">
        <v>1615</v>
      </c>
      <c r="C34" s="16"/>
    </row>
    <row r="35" spans="1:7" ht="55.9" customHeight="1" x14ac:dyDescent="0.25">
      <c r="A35" s="554" t="s">
        <v>1603</v>
      </c>
      <c r="B35" s="568" t="s">
        <v>1616</v>
      </c>
      <c r="C35" s="16"/>
    </row>
    <row r="36" spans="1:7" ht="40.15" customHeight="1" x14ac:dyDescent="0.25">
      <c r="A36" s="1571" t="s">
        <v>1617</v>
      </c>
      <c r="B36" s="1573"/>
      <c r="C36" s="16"/>
    </row>
    <row r="37" spans="1:7" ht="54.6" customHeight="1" x14ac:dyDescent="0.25">
      <c r="A37" s="554" t="s">
        <v>1575</v>
      </c>
      <c r="B37" s="555" t="s">
        <v>1618</v>
      </c>
      <c r="C37" s="16"/>
    </row>
    <row r="38" spans="1:7" ht="81" customHeight="1" x14ac:dyDescent="0.25">
      <c r="A38" s="554" t="s">
        <v>132</v>
      </c>
      <c r="B38" s="555" t="s">
        <v>1619</v>
      </c>
      <c r="C38" s="16"/>
    </row>
    <row r="39" spans="1:7" ht="40.15" customHeight="1" x14ac:dyDescent="0.25">
      <c r="A39" s="557" t="s">
        <v>135</v>
      </c>
      <c r="B39" s="571" t="s">
        <v>1620</v>
      </c>
      <c r="C39" s="559"/>
      <c r="G39" s="572"/>
    </row>
    <row r="40" spans="1:7" ht="68.25" customHeight="1" x14ac:dyDescent="0.25">
      <c r="A40" s="563" t="s">
        <v>1584</v>
      </c>
      <c r="B40" s="561" t="s">
        <v>1621</v>
      </c>
      <c r="C40" s="562"/>
    </row>
    <row r="41" spans="1:7" ht="33.75" customHeight="1" x14ac:dyDescent="0.25">
      <c r="A41" s="563" t="s">
        <v>1586</v>
      </c>
      <c r="B41" s="561" t="s">
        <v>1622</v>
      </c>
      <c r="C41" s="562"/>
    </row>
    <row r="42" spans="1:7" ht="60" customHeight="1" x14ac:dyDescent="0.25">
      <c r="A42" s="563" t="s">
        <v>1588</v>
      </c>
      <c r="B42" s="561" t="s">
        <v>1623</v>
      </c>
      <c r="C42" s="566"/>
    </row>
    <row r="43" spans="1:7" ht="15" customHeight="1" x14ac:dyDescent="0.25">
      <c r="A43" s="554" t="s">
        <v>1580</v>
      </c>
      <c r="B43" s="555" t="s">
        <v>1612</v>
      </c>
      <c r="C43" s="16"/>
    </row>
    <row r="44" spans="1:7" ht="32.25" customHeight="1" x14ac:dyDescent="0.25">
      <c r="A44" s="554" t="s">
        <v>1582</v>
      </c>
      <c r="B44" s="555" t="s">
        <v>1613</v>
      </c>
      <c r="C44" s="16"/>
    </row>
    <row r="45" spans="1:7" ht="15" customHeight="1" x14ac:dyDescent="0.25">
      <c r="A45" s="554" t="s">
        <v>1596</v>
      </c>
      <c r="B45" s="555" t="s">
        <v>1614</v>
      </c>
      <c r="C45" s="16"/>
    </row>
    <row r="46" spans="1:7" ht="72" customHeight="1" x14ac:dyDescent="0.25">
      <c r="A46" s="554" t="s">
        <v>1601</v>
      </c>
      <c r="B46" s="568" t="s">
        <v>1624</v>
      </c>
      <c r="C46" s="16"/>
    </row>
    <row r="47" spans="1:7" ht="64.5" customHeight="1" x14ac:dyDescent="0.25">
      <c r="A47" s="554" t="s">
        <v>1603</v>
      </c>
      <c r="B47" s="568" t="s">
        <v>1625</v>
      </c>
      <c r="C47" s="16"/>
    </row>
    <row r="48" spans="1:7" ht="95.25" customHeight="1" x14ac:dyDescent="0.25">
      <c r="A48" s="554" t="s">
        <v>1626</v>
      </c>
      <c r="B48" s="568" t="s">
        <v>1627</v>
      </c>
      <c r="C48" s="16"/>
    </row>
    <row r="49" spans="1:2" x14ac:dyDescent="0.25">
      <c r="A49" s="573"/>
      <c r="B49" s="547"/>
    </row>
    <row r="50" spans="1:2" ht="96.75" customHeight="1" x14ac:dyDescent="0.25"/>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zoomScaleNormal="100" workbookViewId="0"/>
  </sheetViews>
  <sheetFormatPr defaultRowHeight="15" x14ac:dyDescent="0.25"/>
  <sheetData>
    <row r="2" spans="2:12" ht="24.75" customHeight="1" x14ac:dyDescent="0.25">
      <c r="B2" s="491" t="s">
        <v>1675</v>
      </c>
    </row>
    <row r="3" spans="2:12" x14ac:dyDescent="0.25">
      <c r="B3" s="576" t="s">
        <v>1050</v>
      </c>
    </row>
    <row r="5" spans="2:12" x14ac:dyDescent="0.25">
      <c r="B5" s="1215" t="s">
        <v>124</v>
      </c>
      <c r="C5" s="1216"/>
      <c r="D5" s="1216"/>
      <c r="E5" s="1216"/>
      <c r="F5" s="1216"/>
      <c r="G5" s="1216"/>
      <c r="H5" s="1216"/>
      <c r="I5" s="1216"/>
      <c r="J5" s="1216"/>
      <c r="K5" s="1216"/>
      <c r="L5" s="1217"/>
    </row>
    <row r="6" spans="2:12" x14ac:dyDescent="0.25">
      <c r="B6" s="1220" t="s">
        <v>125</v>
      </c>
      <c r="C6" s="1221"/>
      <c r="D6" s="1221"/>
      <c r="E6" s="1221"/>
      <c r="F6" s="1221"/>
      <c r="G6" s="1221"/>
      <c r="H6" s="1221"/>
      <c r="I6" s="1221"/>
      <c r="J6" s="1221"/>
      <c r="K6" s="1221"/>
      <c r="L6" s="1222"/>
    </row>
    <row r="7" spans="2:12" ht="22.5" customHeight="1" x14ac:dyDescent="0.25">
      <c r="B7" s="1213"/>
      <c r="C7" s="1213"/>
      <c r="D7" s="1213"/>
      <c r="E7" s="1213"/>
      <c r="F7" s="1213"/>
      <c r="G7" s="1213"/>
      <c r="H7" s="1213"/>
      <c r="I7" s="1213"/>
      <c r="J7" s="1213"/>
      <c r="K7" s="1213"/>
      <c r="L7" s="1213"/>
    </row>
    <row r="8" spans="2:12" ht="22.5" customHeight="1" x14ac:dyDescent="0.25"/>
    <row r="9" spans="2:12" ht="22.5" customHeight="1" x14ac:dyDescent="0.25"/>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&amp;CCS 
PŘÍLOHA III</oddHeader>
    <oddFooter>&amp;C1</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0" tint="-0.34998626667073579"/>
    <pageSetUpPr fitToPage="1"/>
  </sheetPr>
  <dimension ref="A1:D19"/>
  <sheetViews>
    <sheetView showGridLines="0" zoomScaleNormal="100" workbookViewId="0"/>
  </sheetViews>
  <sheetFormatPr defaultColWidth="11.28515625" defaultRowHeight="15" x14ac:dyDescent="0.25"/>
  <cols>
    <col min="1" max="1" width="5.5703125" style="53" customWidth="1"/>
    <col min="2" max="2" width="65" customWidth="1"/>
    <col min="3" max="3" width="12.28515625" customWidth="1"/>
    <col min="4" max="4" width="14.7109375" customWidth="1"/>
  </cols>
  <sheetData>
    <row r="1" spans="1:4" ht="26.25" customHeight="1" x14ac:dyDescent="0.25">
      <c r="A1" s="640" t="s">
        <v>1555</v>
      </c>
    </row>
    <row r="2" spans="1:4" x14ac:dyDescent="0.25">
      <c r="A2" s="56"/>
      <c r="B2" s="1"/>
      <c r="C2" s="1"/>
      <c r="D2" s="1"/>
    </row>
    <row r="3" spans="1:4" x14ac:dyDescent="0.25">
      <c r="A3" s="1574"/>
      <c r="B3" s="1575"/>
      <c r="C3" s="637" t="s">
        <v>6</v>
      </c>
      <c r="D3" s="637" t="s">
        <v>7</v>
      </c>
    </row>
    <row r="4" spans="1:4" ht="27.75" customHeight="1" x14ac:dyDescent="0.25">
      <c r="A4" s="1576"/>
      <c r="B4" s="1577"/>
      <c r="C4" s="637" t="s">
        <v>1416</v>
      </c>
      <c r="D4" s="637" t="s">
        <v>459</v>
      </c>
    </row>
    <row r="5" spans="1:4" ht="21.75" customHeight="1" x14ac:dyDescent="0.25">
      <c r="A5" s="634">
        <v>1</v>
      </c>
      <c r="B5" s="635" t="s">
        <v>1783</v>
      </c>
      <c r="C5" s="636"/>
      <c r="D5" s="636"/>
    </row>
    <row r="6" spans="1:4" ht="27" customHeight="1" x14ac:dyDescent="0.25">
      <c r="A6" s="637" t="s">
        <v>6</v>
      </c>
      <c r="B6" s="636" t="s">
        <v>1780</v>
      </c>
      <c r="C6" s="638"/>
      <c r="D6" s="636"/>
    </row>
    <row r="7" spans="1:4" ht="42.75" customHeight="1" x14ac:dyDescent="0.25">
      <c r="A7" s="637" t="s">
        <v>7</v>
      </c>
      <c r="B7" s="639" t="s">
        <v>1628</v>
      </c>
      <c r="C7" s="638"/>
      <c r="D7" s="636"/>
    </row>
    <row r="8" spans="1:4" ht="21" customHeight="1" x14ac:dyDescent="0.25">
      <c r="A8" s="634">
        <v>2</v>
      </c>
      <c r="B8" s="635" t="s">
        <v>1784</v>
      </c>
      <c r="C8" s="636"/>
      <c r="D8" s="636"/>
    </row>
    <row r="9" spans="1:4" ht="32.25" customHeight="1" x14ac:dyDescent="0.25">
      <c r="A9" s="637" t="s">
        <v>6</v>
      </c>
      <c r="B9" s="636" t="s">
        <v>1781</v>
      </c>
      <c r="C9" s="638"/>
      <c r="D9" s="636"/>
    </row>
    <row r="10" spans="1:4" ht="48.75" customHeight="1" x14ac:dyDescent="0.25">
      <c r="A10" s="637" t="s">
        <v>7</v>
      </c>
      <c r="B10" s="639" t="s">
        <v>1782</v>
      </c>
      <c r="C10" s="638"/>
      <c r="D10" s="636"/>
    </row>
    <row r="11" spans="1:4" ht="22.5" customHeight="1" x14ac:dyDescent="0.25">
      <c r="A11" s="634">
        <v>3</v>
      </c>
      <c r="B11" s="635" t="s">
        <v>1785</v>
      </c>
      <c r="C11" s="636"/>
      <c r="D11" s="636"/>
    </row>
    <row r="12" spans="1:4" ht="53.25" customHeight="1" x14ac:dyDescent="0.25">
      <c r="A12" s="637" t="s">
        <v>6</v>
      </c>
      <c r="B12" s="639" t="s">
        <v>1629</v>
      </c>
      <c r="C12" s="638"/>
      <c r="D12" s="636"/>
    </row>
    <row r="13" spans="1:4" ht="24" customHeight="1" x14ac:dyDescent="0.25">
      <c r="A13" s="637" t="s">
        <v>7</v>
      </c>
      <c r="B13" s="636" t="s">
        <v>1630</v>
      </c>
      <c r="C13" s="638"/>
      <c r="D13" s="636"/>
    </row>
    <row r="14" spans="1:4" ht="26.25" customHeight="1" x14ac:dyDescent="0.25">
      <c r="A14" s="634">
        <v>4</v>
      </c>
      <c r="B14" s="636" t="s">
        <v>1786</v>
      </c>
      <c r="C14" s="636"/>
      <c r="D14" s="636"/>
    </row>
    <row r="15" spans="1:4" ht="39.75" customHeight="1" x14ac:dyDescent="0.25">
      <c r="A15" s="637" t="s">
        <v>6</v>
      </c>
      <c r="B15" s="639" t="s">
        <v>1631</v>
      </c>
      <c r="C15" s="638"/>
      <c r="D15" s="636"/>
    </row>
    <row r="16" spans="1:4" ht="31.5" customHeight="1" x14ac:dyDescent="0.25">
      <c r="A16" s="637" t="s">
        <v>7</v>
      </c>
      <c r="B16" s="639" t="s">
        <v>1632</v>
      </c>
      <c r="C16" s="638"/>
      <c r="D16" s="636"/>
    </row>
    <row r="17" spans="1:4" ht="52.5" customHeight="1" x14ac:dyDescent="0.25">
      <c r="A17" s="637" t="s">
        <v>8</v>
      </c>
      <c r="B17" s="639" t="s">
        <v>1633</v>
      </c>
      <c r="C17" s="638"/>
      <c r="D17" s="636"/>
    </row>
    <row r="18" spans="1:4" x14ac:dyDescent="0.25">
      <c r="A18" s="634">
        <v>5</v>
      </c>
      <c r="B18" s="636" t="s">
        <v>1634</v>
      </c>
      <c r="C18" s="636"/>
      <c r="D18" s="636"/>
    </row>
    <row r="19" spans="1:4" x14ac:dyDescent="0.25">
      <c r="A19" s="634">
        <v>6</v>
      </c>
      <c r="B19" s="635" t="s">
        <v>42</v>
      </c>
      <c r="C19" s="636"/>
      <c r="D19" s="636"/>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theme="0" tint="-0.34998626667073579"/>
    <pageSetUpPr fitToPage="1"/>
  </sheetPr>
  <dimension ref="A1:I17"/>
  <sheetViews>
    <sheetView showGridLines="0" zoomScaleNormal="100" workbookViewId="0"/>
  </sheetViews>
  <sheetFormatPr defaultColWidth="11.28515625" defaultRowHeight="15" x14ac:dyDescent="0.25"/>
  <cols>
    <col min="1" max="1" width="3.5703125" customWidth="1"/>
    <col min="2" max="2" width="50.28515625" customWidth="1"/>
    <col min="6" max="6" width="15.28515625" customWidth="1"/>
  </cols>
  <sheetData>
    <row r="1" spans="1:9" ht="15.75" customHeight="1" x14ac:dyDescent="0.25">
      <c r="A1" s="640" t="s">
        <v>1556</v>
      </c>
      <c r="C1" s="574"/>
      <c r="D1" s="574"/>
      <c r="E1" s="574"/>
      <c r="F1" s="574"/>
    </row>
    <row r="2" spans="1:9" ht="15.75" customHeight="1" x14ac:dyDescent="0.25">
      <c r="A2" s="574"/>
      <c r="B2" s="574"/>
      <c r="C2" s="574"/>
      <c r="D2" s="574"/>
      <c r="E2" s="574"/>
      <c r="F2" s="574"/>
    </row>
    <row r="4" spans="1:9" x14ac:dyDescent="0.25">
      <c r="A4" s="1578"/>
      <c r="B4" s="1579"/>
      <c r="C4" s="641" t="s">
        <v>6</v>
      </c>
      <c r="D4" s="641" t="s">
        <v>7</v>
      </c>
      <c r="E4" s="641" t="s">
        <v>8</v>
      </c>
      <c r="F4" s="641" t="s">
        <v>43</v>
      </c>
      <c r="G4" s="637" t="s">
        <v>44</v>
      </c>
      <c r="H4" s="641" t="s">
        <v>165</v>
      </c>
      <c r="I4" s="641" t="s">
        <v>166</v>
      </c>
    </row>
    <row r="5" spans="1:9" ht="45" x14ac:dyDescent="0.25">
      <c r="A5" s="1580"/>
      <c r="B5" s="1581"/>
      <c r="C5" s="641" t="s">
        <v>1635</v>
      </c>
      <c r="D5" s="641" t="s">
        <v>1636</v>
      </c>
      <c r="E5" s="641" t="s">
        <v>1637</v>
      </c>
      <c r="F5" s="641" t="s">
        <v>1638</v>
      </c>
      <c r="G5" s="637" t="s">
        <v>944</v>
      </c>
      <c r="H5" s="641" t="s">
        <v>1639</v>
      </c>
      <c r="I5" s="641" t="s">
        <v>1640</v>
      </c>
    </row>
    <row r="6" spans="1:9" ht="30" x14ac:dyDescent="0.25">
      <c r="A6" s="645">
        <v>1</v>
      </c>
      <c r="B6" s="632" t="s">
        <v>1641</v>
      </c>
      <c r="C6" s="642"/>
      <c r="D6" s="642"/>
      <c r="E6" s="642"/>
      <c r="F6" s="642"/>
      <c r="G6" s="636"/>
      <c r="H6" s="642"/>
      <c r="I6" s="642"/>
    </row>
    <row r="7" spans="1:9" ht="23.25" customHeight="1" x14ac:dyDescent="0.25">
      <c r="A7" s="646" t="s">
        <v>1642</v>
      </c>
      <c r="B7" s="643" t="s">
        <v>1643</v>
      </c>
      <c r="C7" s="643"/>
      <c r="D7" s="643"/>
      <c r="E7" s="643"/>
      <c r="F7" s="643"/>
      <c r="G7" s="636"/>
      <c r="H7" s="643"/>
      <c r="I7" s="643"/>
    </row>
    <row r="8" spans="1:9" x14ac:dyDescent="0.25">
      <c r="A8" s="646" t="s">
        <v>1644</v>
      </c>
      <c r="B8" s="643" t="s">
        <v>1645</v>
      </c>
      <c r="C8" s="643"/>
      <c r="D8" s="643"/>
      <c r="E8" s="643"/>
      <c r="F8" s="643"/>
      <c r="G8" s="636"/>
      <c r="H8" s="643"/>
      <c r="I8" s="643"/>
    </row>
    <row r="9" spans="1:9" x14ac:dyDescent="0.25">
      <c r="A9" s="642">
        <v>2</v>
      </c>
      <c r="B9" s="642" t="s">
        <v>1646</v>
      </c>
      <c r="C9" s="642"/>
      <c r="D9" s="642"/>
      <c r="E9" s="642"/>
      <c r="F9" s="642"/>
      <c r="G9" s="636"/>
      <c r="H9" s="642"/>
      <c r="I9" s="642"/>
    </row>
    <row r="10" spans="1:9" x14ac:dyDescent="0.25">
      <c r="A10" s="642">
        <v>3</v>
      </c>
      <c r="B10" s="642" t="s">
        <v>1647</v>
      </c>
      <c r="C10" s="642"/>
      <c r="D10" s="642"/>
      <c r="E10" s="642"/>
      <c r="F10" s="642"/>
      <c r="G10" s="636"/>
      <c r="H10" s="642"/>
      <c r="I10" s="642"/>
    </row>
    <row r="11" spans="1:9" x14ac:dyDescent="0.25">
      <c r="A11" s="642">
        <v>4</v>
      </c>
      <c r="B11" s="642" t="s">
        <v>1648</v>
      </c>
      <c r="C11" s="642"/>
      <c r="D11" s="642"/>
      <c r="E11" s="642"/>
      <c r="F11" s="642"/>
      <c r="G11" s="636"/>
      <c r="H11" s="642"/>
      <c r="I11" s="642"/>
    </row>
    <row r="12" spans="1:9" x14ac:dyDescent="0.25">
      <c r="A12" s="644">
        <v>5</v>
      </c>
      <c r="B12" s="644" t="s">
        <v>1649</v>
      </c>
      <c r="C12" s="644"/>
      <c r="D12" s="644"/>
      <c r="E12" s="644"/>
      <c r="F12" s="644"/>
      <c r="G12" s="636"/>
      <c r="H12" s="644"/>
      <c r="I12" s="642"/>
    </row>
    <row r="13" spans="1:9" x14ac:dyDescent="0.25">
      <c r="A13" s="642">
        <v>6</v>
      </c>
      <c r="B13" s="642" t="s">
        <v>1650</v>
      </c>
      <c r="C13" s="642"/>
      <c r="D13" s="642"/>
      <c r="E13" s="642"/>
      <c r="F13" s="642"/>
      <c r="G13" s="636"/>
      <c r="H13" s="642"/>
      <c r="I13" s="642"/>
    </row>
    <row r="14" spans="1:9" x14ac:dyDescent="0.25">
      <c r="A14" s="642">
        <v>7</v>
      </c>
      <c r="B14" s="642" t="s">
        <v>1634</v>
      </c>
      <c r="C14" s="642"/>
      <c r="D14" s="642"/>
      <c r="E14" s="642"/>
      <c r="F14" s="642"/>
      <c r="G14" s="636"/>
      <c r="H14" s="642"/>
      <c r="I14" s="642"/>
    </row>
    <row r="15" spans="1:9" ht="30" x14ac:dyDescent="0.25">
      <c r="A15" s="646" t="s">
        <v>1651</v>
      </c>
      <c r="B15" s="643" t="s">
        <v>1652</v>
      </c>
      <c r="C15" s="642"/>
      <c r="D15" s="642"/>
      <c r="E15" s="642"/>
      <c r="F15" s="642"/>
      <c r="G15" s="636"/>
      <c r="H15" s="642"/>
      <c r="I15" s="642"/>
    </row>
    <row r="16" spans="1:9" x14ac:dyDescent="0.25">
      <c r="A16" s="646" t="s">
        <v>1653</v>
      </c>
      <c r="B16" s="643" t="s">
        <v>1643</v>
      </c>
      <c r="C16" s="642"/>
      <c r="D16" s="642"/>
      <c r="E16" s="642"/>
      <c r="F16" s="642"/>
      <c r="G16" s="636"/>
      <c r="H16" s="642"/>
      <c r="I16" s="642"/>
    </row>
    <row r="17" spans="1:9" ht="30" x14ac:dyDescent="0.25">
      <c r="A17" s="645">
        <v>8</v>
      </c>
      <c r="B17" s="632" t="s">
        <v>1654</v>
      </c>
      <c r="C17" s="642"/>
      <c r="D17" s="642"/>
      <c r="E17" s="642"/>
      <c r="F17" s="642"/>
      <c r="G17" s="636"/>
      <c r="H17" s="642"/>
      <c r="I17" s="642"/>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0" tint="-0.34998626667073579"/>
    <pageSetUpPr fitToPage="1"/>
  </sheetPr>
  <dimension ref="A1:C23"/>
  <sheetViews>
    <sheetView showGridLines="0" zoomScaleNormal="100" workbookViewId="0"/>
  </sheetViews>
  <sheetFormatPr defaultColWidth="11.28515625" defaultRowHeight="15" x14ac:dyDescent="0.25"/>
  <cols>
    <col min="1" max="1" width="6.7109375" style="77" customWidth="1"/>
    <col min="2" max="2" width="51.5703125" customWidth="1"/>
    <col min="3" max="3" width="21.7109375" customWidth="1"/>
  </cols>
  <sheetData>
    <row r="1" spans="1:3" ht="18.75" x14ac:dyDescent="0.3">
      <c r="A1" s="647" t="s">
        <v>1557</v>
      </c>
    </row>
    <row r="3" spans="1:3" x14ac:dyDescent="0.25">
      <c r="A3" s="1580"/>
      <c r="B3" s="1581"/>
      <c r="C3" s="641" t="s">
        <v>6</v>
      </c>
    </row>
    <row r="4" spans="1:3" x14ac:dyDescent="0.25">
      <c r="A4" s="1582" t="s">
        <v>1655</v>
      </c>
      <c r="B4" s="1582"/>
      <c r="C4" s="1582"/>
    </row>
    <row r="5" spans="1:3" x14ac:dyDescent="0.25">
      <c r="A5" s="641">
        <v>1</v>
      </c>
      <c r="B5" s="642" t="s">
        <v>1656</v>
      </c>
      <c r="C5" s="642"/>
    </row>
    <row r="6" spans="1:3" x14ac:dyDescent="0.25">
      <c r="A6" s="641">
        <v>2</v>
      </c>
      <c r="B6" s="642" t="s">
        <v>1657</v>
      </c>
      <c r="C6" s="642"/>
    </row>
    <row r="7" spans="1:3" x14ac:dyDescent="0.25">
      <c r="A7" s="641">
        <v>3</v>
      </c>
      <c r="B7" s="642" t="s">
        <v>1658</v>
      </c>
      <c r="C7" s="642"/>
    </row>
    <row r="8" spans="1:3" x14ac:dyDescent="0.25">
      <c r="A8" s="641">
        <v>4</v>
      </c>
      <c r="B8" s="642" t="s">
        <v>1659</v>
      </c>
      <c r="C8" s="642"/>
    </row>
    <row r="9" spans="1:3" x14ac:dyDescent="0.25">
      <c r="A9" s="1582" t="s">
        <v>1660</v>
      </c>
      <c r="B9" s="1582"/>
      <c r="C9" s="1582"/>
    </row>
    <row r="10" spans="1:3" x14ac:dyDescent="0.25">
      <c r="A10" s="641">
        <v>5</v>
      </c>
      <c r="B10" s="642" t="s">
        <v>1656</v>
      </c>
      <c r="C10" s="642"/>
    </row>
    <row r="11" spans="1:3" x14ac:dyDescent="0.25">
      <c r="A11" s="641">
        <v>6</v>
      </c>
      <c r="B11" s="642" t="s">
        <v>1657</v>
      </c>
      <c r="C11" s="642"/>
    </row>
    <row r="12" spans="1:3" x14ac:dyDescent="0.25">
      <c r="A12" s="641">
        <v>7</v>
      </c>
      <c r="B12" s="642" t="s">
        <v>1658</v>
      </c>
      <c r="C12" s="642"/>
    </row>
    <row r="13" spans="1:3" x14ac:dyDescent="0.25">
      <c r="A13" s="641">
        <v>8</v>
      </c>
      <c r="B13" s="642" t="s">
        <v>1659</v>
      </c>
      <c r="C13" s="642"/>
    </row>
    <row r="14" spans="1:3" x14ac:dyDescent="0.25">
      <c r="A14" s="1582" t="s">
        <v>1661</v>
      </c>
      <c r="B14" s="1582"/>
      <c r="C14" s="1582"/>
    </row>
    <row r="15" spans="1:3" x14ac:dyDescent="0.25">
      <c r="A15" s="641">
        <v>9</v>
      </c>
      <c r="B15" s="642" t="s">
        <v>1656</v>
      </c>
      <c r="C15" s="642"/>
    </row>
    <row r="16" spans="1:3" x14ac:dyDescent="0.25">
      <c r="A16" s="641">
        <v>10</v>
      </c>
      <c r="B16" s="642" t="s">
        <v>1657</v>
      </c>
      <c r="C16" s="642"/>
    </row>
    <row r="17" spans="1:3" x14ac:dyDescent="0.25">
      <c r="A17" s="641">
        <v>11</v>
      </c>
      <c r="B17" s="642" t="s">
        <v>1658</v>
      </c>
      <c r="C17" s="642"/>
    </row>
    <row r="18" spans="1:3" x14ac:dyDescent="0.25">
      <c r="A18" s="641">
        <v>12</v>
      </c>
      <c r="B18" s="642" t="s">
        <v>1659</v>
      </c>
      <c r="C18" s="642"/>
    </row>
    <row r="19" spans="1:3" x14ac:dyDescent="0.25">
      <c r="A19" s="1582" t="s">
        <v>1662</v>
      </c>
      <c r="B19" s="1582"/>
      <c r="C19" s="1582"/>
    </row>
    <row r="20" spans="1:3" x14ac:dyDescent="0.25">
      <c r="A20" s="641">
        <v>13</v>
      </c>
      <c r="B20" s="642" t="s">
        <v>1656</v>
      </c>
      <c r="C20" s="642"/>
    </row>
    <row r="21" spans="1:3" x14ac:dyDescent="0.25">
      <c r="A21" s="641">
        <v>14</v>
      </c>
      <c r="B21" s="642" t="s">
        <v>1657</v>
      </c>
      <c r="C21" s="642"/>
    </row>
    <row r="22" spans="1:3" x14ac:dyDescent="0.25">
      <c r="A22" s="641">
        <v>15</v>
      </c>
      <c r="B22" s="642" t="s">
        <v>1658</v>
      </c>
      <c r="C22" s="642"/>
    </row>
    <row r="23" spans="1:3" x14ac:dyDescent="0.25">
      <c r="A23" s="641">
        <v>16</v>
      </c>
      <c r="B23" s="642" t="s">
        <v>1659</v>
      </c>
      <c r="C23" s="642"/>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&amp;CCS
Příloha XXIX</oddHeader>
    <oddFooter>&amp;C&amp;P</oddFoot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0" tint="-0.34998626667073579"/>
    <pageSetUpPr fitToPage="1"/>
  </sheetPr>
  <dimension ref="A1:H22"/>
  <sheetViews>
    <sheetView showGridLines="0" zoomScaleNormal="100" workbookViewId="0"/>
  </sheetViews>
  <sheetFormatPr defaultColWidth="11.28515625" defaultRowHeight="15" x14ac:dyDescent="0.25"/>
  <sheetData>
    <row r="1" spans="1:1" ht="18.75" x14ac:dyDescent="0.3">
      <c r="A1" s="647" t="s">
        <v>1558</v>
      </c>
    </row>
    <row r="21" spans="1:8" ht="65.25" customHeight="1" x14ac:dyDescent="0.25">
      <c r="A21" s="1583" t="s">
        <v>1663</v>
      </c>
      <c r="B21" s="1583"/>
      <c r="C21" s="1583"/>
      <c r="D21" s="1583"/>
      <c r="E21" s="1583"/>
      <c r="F21" s="1583"/>
      <c r="G21" s="1583"/>
      <c r="H21" s="1583"/>
    </row>
    <row r="22" spans="1:8" ht="64.5" customHeight="1" x14ac:dyDescent="0.25">
      <c r="A22" s="1584" t="s">
        <v>1664</v>
      </c>
      <c r="B22" s="1584"/>
      <c r="C22" s="1584"/>
      <c r="D22" s="1584"/>
      <c r="E22" s="1584"/>
      <c r="F22" s="1584"/>
      <c r="G22" s="1584"/>
      <c r="H22" s="1584"/>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&amp;CCS
Příloha XXIX</oddHeader>
    <oddFooter>&amp;C&amp;P</oddFooter>
  </headerFooter>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6" sqref="B6:L6"/>
    </sheetView>
  </sheetViews>
  <sheetFormatPr defaultRowHeight="15" x14ac:dyDescent="0.25"/>
  <sheetData>
    <row r="2" spans="2:12" x14ac:dyDescent="0.25">
      <c r="B2" t="s">
        <v>1703</v>
      </c>
    </row>
    <row r="3" spans="2:12" x14ac:dyDescent="0.25">
      <c r="B3" t="s">
        <v>1704</v>
      </c>
    </row>
    <row r="5" spans="2:12" x14ac:dyDescent="0.25">
      <c r="B5" s="1215" t="s">
        <v>1043</v>
      </c>
      <c r="C5" s="1216"/>
      <c r="D5" s="1216"/>
      <c r="E5" s="1216"/>
      <c r="F5" s="1216"/>
      <c r="G5" s="1216"/>
      <c r="H5" s="1216"/>
      <c r="I5" s="1216"/>
      <c r="J5" s="1216"/>
      <c r="K5" s="1216"/>
      <c r="L5" s="1217"/>
    </row>
    <row r="6" spans="2:12" x14ac:dyDescent="0.25">
      <c r="B6" s="1220" t="s">
        <v>1044</v>
      </c>
      <c r="C6" s="1221"/>
      <c r="D6" s="1221"/>
      <c r="E6" s="1221"/>
      <c r="F6" s="1221"/>
      <c r="G6" s="1221"/>
      <c r="H6" s="1221"/>
      <c r="I6" s="1221"/>
      <c r="J6" s="1221"/>
      <c r="K6" s="1221"/>
      <c r="L6" s="1222"/>
    </row>
    <row r="7" spans="2:12" ht="22.5" customHeight="1" x14ac:dyDescent="0.25">
      <c r="B7" s="1213"/>
      <c r="C7" s="1213"/>
      <c r="D7" s="1213"/>
      <c r="E7" s="1213"/>
      <c r="F7" s="1213"/>
      <c r="G7" s="1213"/>
      <c r="H7" s="1213"/>
      <c r="I7" s="1213"/>
      <c r="J7" s="1213"/>
      <c r="K7" s="1213"/>
      <c r="L7" s="1213"/>
    </row>
    <row r="8" spans="2:12" ht="22.5" customHeight="1" x14ac:dyDescent="0.25">
      <c r="B8" s="1214"/>
      <c r="C8" s="1214"/>
      <c r="D8" s="1214"/>
      <c r="E8" s="1214"/>
      <c r="F8" s="1214"/>
      <c r="G8" s="1214"/>
      <c r="H8" s="1214"/>
      <c r="I8" s="1214"/>
      <c r="J8" s="1214"/>
      <c r="K8" s="1214"/>
      <c r="L8" s="1214"/>
    </row>
    <row r="9" spans="2:12" ht="22.5" customHeight="1" x14ac:dyDescent="0.25">
      <c r="B9" s="1213"/>
      <c r="C9" s="1213"/>
      <c r="D9" s="1213"/>
      <c r="E9" s="1213"/>
      <c r="F9" s="1213"/>
      <c r="G9" s="1213"/>
      <c r="H9" s="1213"/>
      <c r="I9" s="1213"/>
      <c r="J9" s="1213"/>
      <c r="K9" s="1213"/>
      <c r="L9" s="1213"/>
    </row>
    <row r="10" spans="2:12" ht="22.5" customHeight="1" x14ac:dyDescent="0.25"/>
    <row r="11" spans="2:12" ht="22.5" customHeight="1" x14ac:dyDescent="0.25"/>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G18"/>
  <sheetViews>
    <sheetView showGridLines="0" topLeftCell="A7" zoomScaleNormal="100" workbookViewId="0">
      <selection activeCell="C5" sqref="C5"/>
    </sheetView>
  </sheetViews>
  <sheetFormatPr defaultRowHeight="15" x14ac:dyDescent="0.25"/>
  <cols>
    <col min="1" max="1" width="30.28515625" customWidth="1"/>
    <col min="2" max="2" width="9.5703125" customWidth="1"/>
    <col min="3" max="3" width="71" customWidth="1"/>
    <col min="4" max="4" width="127.85546875" customWidth="1"/>
    <col min="6" max="6" width="13.28515625" style="53" customWidth="1"/>
    <col min="7" max="7" width="52.42578125" customWidth="1"/>
  </cols>
  <sheetData>
    <row r="1" spans="1:7" ht="15" hidden="1" customHeight="1" x14ac:dyDescent="0.25"/>
    <row r="2" spans="1:7" ht="15" hidden="1" customHeight="1" x14ac:dyDescent="0.25">
      <c r="G2" s="329"/>
    </row>
    <row r="3" spans="1:7" ht="31.5" hidden="1" customHeight="1" x14ac:dyDescent="0.25">
      <c r="A3" s="1585" t="s">
        <v>1045</v>
      </c>
      <c r="B3" s="330" t="s">
        <v>1046</v>
      </c>
      <c r="C3" s="331"/>
      <c r="D3" s="331"/>
      <c r="E3" s="332"/>
      <c r="G3" s="308"/>
    </row>
    <row r="4" spans="1:7" ht="32.25" hidden="1" customHeight="1" x14ac:dyDescent="0.25">
      <c r="A4" s="1586"/>
      <c r="B4" s="333" t="s">
        <v>1047</v>
      </c>
      <c r="C4" s="334"/>
      <c r="D4" s="334"/>
      <c r="E4" s="335"/>
    </row>
    <row r="5" spans="1:7" ht="25.5" hidden="1" customHeight="1" x14ac:dyDescent="0.25">
      <c r="A5" s="1587"/>
      <c r="B5" s="330" t="s">
        <v>1048</v>
      </c>
      <c r="C5" s="331"/>
      <c r="D5" s="331"/>
      <c r="E5" s="332"/>
    </row>
    <row r="6" spans="1:7" s="2" customFormat="1" ht="15" hidden="1" customHeight="1" x14ac:dyDescent="0.25">
      <c r="A6" s="336"/>
      <c r="B6" s="290"/>
      <c r="C6" s="290"/>
      <c r="D6" s="290"/>
      <c r="E6" s="290"/>
      <c r="F6" s="337"/>
    </row>
    <row r="7" spans="1:7" ht="18.75" x14ac:dyDescent="0.3">
      <c r="A7" s="49" t="s">
        <v>1043</v>
      </c>
    </row>
    <row r="8" spans="1:7" x14ac:dyDescent="0.25">
      <c r="A8" t="s">
        <v>126</v>
      </c>
    </row>
    <row r="11" spans="1:7" x14ac:dyDescent="0.25">
      <c r="A11" s="50" t="s">
        <v>127</v>
      </c>
      <c r="B11" s="50" t="s">
        <v>121</v>
      </c>
      <c r="C11" s="51" t="s">
        <v>128</v>
      </c>
      <c r="D11" s="51" t="s">
        <v>128</v>
      </c>
      <c r="E11" s="53"/>
      <c r="F11"/>
    </row>
    <row r="12" spans="1:7" ht="105" x14ac:dyDescent="0.25">
      <c r="A12" s="338" t="s">
        <v>1049</v>
      </c>
      <c r="B12" s="339" t="s">
        <v>116</v>
      </c>
      <c r="C12" s="1204" t="s">
        <v>1050</v>
      </c>
      <c r="D12" s="340" t="s">
        <v>1829</v>
      </c>
      <c r="E12" s="53"/>
      <c r="F12"/>
    </row>
    <row r="13" spans="1:7" ht="60" x14ac:dyDescent="0.25">
      <c r="A13" s="341" t="s">
        <v>1051</v>
      </c>
      <c r="B13" s="339" t="s">
        <v>118</v>
      </c>
      <c r="C13" s="989" t="s">
        <v>2165</v>
      </c>
      <c r="D13" s="989" t="s">
        <v>2036</v>
      </c>
      <c r="E13" s="53"/>
      <c r="F13"/>
    </row>
    <row r="14" spans="1:7" x14ac:dyDescent="0.25">
      <c r="A14" s="341" t="s">
        <v>1051</v>
      </c>
      <c r="B14" s="13" t="s">
        <v>135</v>
      </c>
      <c r="C14" s="989" t="s">
        <v>2166</v>
      </c>
      <c r="D14" s="990" t="s">
        <v>2035</v>
      </c>
      <c r="E14" s="53"/>
      <c r="F14"/>
    </row>
    <row r="15" spans="1:7" s="78" customFormat="1" x14ac:dyDescent="0.25">
      <c r="A15" s="341" t="s">
        <v>1052</v>
      </c>
      <c r="B15" s="13" t="s">
        <v>138</v>
      </c>
      <c r="C15" s="989" t="s">
        <v>2166</v>
      </c>
      <c r="D15" s="990" t="s">
        <v>2035</v>
      </c>
      <c r="E15" s="342"/>
    </row>
    <row r="16" spans="1:7" s="78" customFormat="1" x14ac:dyDescent="0.25">
      <c r="A16"/>
      <c r="B16"/>
      <c r="C16"/>
      <c r="D16"/>
      <c r="F16" s="342"/>
    </row>
    <row r="17" spans="1:6" s="78" customFormat="1" x14ac:dyDescent="0.25">
      <c r="A17"/>
      <c r="B17"/>
      <c r="C17"/>
      <c r="D17"/>
      <c r="F17" s="342"/>
    </row>
    <row r="18" spans="1:6" s="78" customFormat="1" x14ac:dyDescent="0.25">
      <c r="A18"/>
      <c r="B18"/>
      <c r="C18"/>
      <c r="D18"/>
      <c r="F18" s="342"/>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L18"/>
  <sheetViews>
    <sheetView showGridLines="0" topLeftCell="A7" zoomScale="80" zoomScaleNormal="80" workbookViewId="0">
      <selection activeCell="C5" sqref="C5"/>
    </sheetView>
  </sheetViews>
  <sheetFormatPr defaultColWidth="9.28515625" defaultRowHeight="15" x14ac:dyDescent="0.25"/>
  <cols>
    <col min="1" max="1" width="4.42578125" style="2" customWidth="1"/>
    <col min="2" max="2" width="43.7109375" style="2" customWidth="1"/>
    <col min="3" max="3" width="16.42578125" style="2" customWidth="1"/>
    <col min="4" max="4" width="14.140625" style="2" customWidth="1"/>
    <col min="5" max="5" width="16.5703125" style="2" customWidth="1"/>
    <col min="6" max="8" width="22.28515625" style="2" hidden="1" customWidth="1"/>
    <col min="9" max="9" width="22.42578125" style="2" bestFit="1" customWidth="1"/>
    <col min="10" max="10" width="22.28515625" style="2" customWidth="1"/>
    <col min="11" max="11" width="2.7109375" style="2" customWidth="1"/>
    <col min="12" max="12" width="52.42578125" style="2" customWidth="1"/>
    <col min="13" max="16384" width="9.28515625" style="2"/>
  </cols>
  <sheetData>
    <row r="1" spans="1:12" hidden="1" x14ac:dyDescent="0.25"/>
    <row r="2" spans="1:12" hidden="1" x14ac:dyDescent="0.25">
      <c r="L2" s="343"/>
    </row>
    <row r="3" spans="1:12" ht="31.5" hidden="1" customHeight="1" x14ac:dyDescent="0.25">
      <c r="A3" s="1525" t="s">
        <v>1045</v>
      </c>
      <c r="B3" s="1589" t="s">
        <v>1046</v>
      </c>
      <c r="C3" s="1590"/>
      <c r="D3" s="1590"/>
      <c r="E3" s="1590"/>
      <c r="F3" s="1590"/>
      <c r="G3" s="1590"/>
      <c r="H3" s="1590"/>
      <c r="I3" s="1590"/>
      <c r="J3" s="1590"/>
      <c r="K3" s="1591"/>
      <c r="L3" s="344"/>
    </row>
    <row r="4" spans="1:12" ht="32.25" hidden="1" customHeight="1" x14ac:dyDescent="0.25">
      <c r="A4" s="1588"/>
      <c r="B4" s="1592" t="s">
        <v>1047</v>
      </c>
      <c r="C4" s="1593"/>
      <c r="D4" s="1593"/>
      <c r="E4" s="1593"/>
      <c r="F4" s="1593"/>
      <c r="G4" s="1593"/>
      <c r="H4" s="1593"/>
      <c r="I4" s="1593"/>
      <c r="J4" s="1593"/>
      <c r="K4" s="1594"/>
    </row>
    <row r="5" spans="1:12" ht="25.5" hidden="1" customHeight="1" x14ac:dyDescent="0.25">
      <c r="A5" s="1526"/>
      <c r="B5" s="1589" t="s">
        <v>1048</v>
      </c>
      <c r="C5" s="1590"/>
      <c r="D5" s="1590"/>
      <c r="E5" s="1590"/>
      <c r="F5" s="1590"/>
      <c r="G5" s="1590"/>
      <c r="H5" s="1590"/>
      <c r="I5" s="1590"/>
      <c r="J5" s="1590"/>
      <c r="K5" s="1591"/>
    </row>
    <row r="6" spans="1:12" hidden="1" x14ac:dyDescent="0.25">
      <c r="A6" s="336"/>
      <c r="B6" s="290"/>
      <c r="C6" s="290"/>
      <c r="D6" s="290"/>
      <c r="E6" s="290"/>
      <c r="F6" s="290"/>
      <c r="G6" s="290"/>
      <c r="H6" s="290"/>
      <c r="I6" s="290"/>
      <c r="J6" s="290"/>
      <c r="K6" s="290"/>
    </row>
    <row r="7" spans="1:12" s="346" customFormat="1" ht="18.75" x14ac:dyDescent="0.25">
      <c r="A7" s="345" t="s">
        <v>1053</v>
      </c>
      <c r="C7" s="347"/>
    </row>
    <row r="8" spans="1:12" s="346" customFormat="1" x14ac:dyDescent="0.25"/>
    <row r="9" spans="1:12" s="346" customFormat="1" x14ac:dyDescent="0.25">
      <c r="A9"/>
    </row>
    <row r="10" spans="1:12" s="346" customFormat="1" x14ac:dyDescent="0.25">
      <c r="A10"/>
      <c r="B10" s="346" t="s">
        <v>1911</v>
      </c>
    </row>
    <row r="11" spans="1:12" ht="13.5" customHeight="1" x14ac:dyDescent="0.25">
      <c r="A11" s="1595" t="s">
        <v>1054</v>
      </c>
      <c r="B11" s="1595"/>
      <c r="C11" s="348" t="s">
        <v>6</v>
      </c>
      <c r="D11" s="348" t="s">
        <v>7</v>
      </c>
      <c r="E11" s="348" t="s">
        <v>8</v>
      </c>
      <c r="F11" s="348" t="s">
        <v>759</v>
      </c>
      <c r="G11" s="348" t="s">
        <v>761</v>
      </c>
      <c r="H11" s="348"/>
      <c r="I11" s="348" t="s">
        <v>43</v>
      </c>
      <c r="J11" s="349" t="s">
        <v>44</v>
      </c>
    </row>
    <row r="12" spans="1:12" ht="15" customHeight="1" x14ac:dyDescent="0.25">
      <c r="A12" s="1595"/>
      <c r="B12" s="1595"/>
      <c r="C12" s="1595" t="s">
        <v>1055</v>
      </c>
      <c r="D12" s="1595"/>
      <c r="E12" s="1595"/>
      <c r="F12" s="350" t="s">
        <v>1056</v>
      </c>
      <c r="G12" s="350" t="s">
        <v>1057</v>
      </c>
      <c r="H12" s="350"/>
      <c r="I12" s="1596" t="s">
        <v>459</v>
      </c>
      <c r="J12" s="1596" t="s">
        <v>1058</v>
      </c>
    </row>
    <row r="13" spans="1:12" x14ac:dyDescent="0.25">
      <c r="A13" s="1595"/>
      <c r="B13" s="1595"/>
      <c r="C13" s="350" t="s">
        <v>1059</v>
      </c>
      <c r="D13" s="350" t="s">
        <v>1060</v>
      </c>
      <c r="E13" s="350" t="s">
        <v>1061</v>
      </c>
      <c r="F13" s="350" t="s">
        <v>1062</v>
      </c>
      <c r="G13" s="350"/>
      <c r="H13" s="350"/>
      <c r="I13" s="1596"/>
      <c r="J13" s="1596"/>
    </row>
    <row r="14" spans="1:12" ht="38.25" customHeight="1" x14ac:dyDescent="0.25">
      <c r="A14" s="350">
        <v>1</v>
      </c>
      <c r="B14" s="352" t="s">
        <v>1063</v>
      </c>
      <c r="C14" s="1168">
        <v>12020753.4725416</v>
      </c>
      <c r="D14" s="1168">
        <v>12788636.0141629</v>
      </c>
      <c r="E14" s="1168">
        <v>12606071.9178528</v>
      </c>
      <c r="F14" s="1169"/>
      <c r="G14" s="1169"/>
      <c r="H14" s="1169"/>
      <c r="I14" s="1168">
        <v>1870773.07022787</v>
      </c>
      <c r="J14" s="1168">
        <v>23384663.377848301</v>
      </c>
    </row>
    <row r="15" spans="1:12" ht="45" x14ac:dyDescent="0.25">
      <c r="A15" s="350">
        <v>2</v>
      </c>
      <c r="B15" s="353" t="s">
        <v>1064</v>
      </c>
      <c r="C15" s="1169"/>
      <c r="D15" s="1169"/>
      <c r="E15" s="1169"/>
      <c r="F15" s="1169"/>
      <c r="G15" s="1169"/>
      <c r="H15" s="1169"/>
      <c r="I15" s="1169"/>
      <c r="J15" s="1169"/>
    </row>
    <row r="16" spans="1:12" ht="38.25" customHeight="1" x14ac:dyDescent="0.25">
      <c r="A16" s="354">
        <v>3</v>
      </c>
      <c r="B16" s="355" t="s">
        <v>1065</v>
      </c>
      <c r="C16" s="1169"/>
      <c r="D16" s="1169"/>
      <c r="E16" s="1169"/>
      <c r="F16" s="1169"/>
      <c r="G16" s="1169"/>
      <c r="H16" s="1169"/>
      <c r="I16" s="1170"/>
      <c r="J16" s="1171"/>
    </row>
    <row r="17" spans="1:10" ht="38.25" customHeight="1" x14ac:dyDescent="0.25">
      <c r="A17" s="354">
        <v>4</v>
      </c>
      <c r="B17" s="355" t="s">
        <v>1066</v>
      </c>
      <c r="C17" s="1169"/>
      <c r="D17" s="1169"/>
      <c r="E17" s="1169"/>
      <c r="F17" s="1172"/>
      <c r="G17" s="1173"/>
      <c r="H17" s="1173"/>
      <c r="I17" s="1170"/>
      <c r="J17" s="1174"/>
    </row>
    <row r="18" spans="1:10" ht="30" x14ac:dyDescent="0.25">
      <c r="A18" s="356">
        <v>5</v>
      </c>
      <c r="B18" s="352" t="s">
        <v>1067</v>
      </c>
      <c r="C18" s="1169"/>
      <c r="D18" s="1169"/>
      <c r="E18" s="1169"/>
      <c r="F18" s="1173"/>
      <c r="G18" s="1173"/>
      <c r="H18" s="1173"/>
      <c r="I18" s="1169"/>
      <c r="J18" s="116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&amp;CCS
Příloha XXXI</oddHeader>
    <oddFooter>&amp;C&amp;P</oddFoot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5" x14ac:dyDescent="0.25"/>
  <cols>
    <col min="12" max="12" width="53" customWidth="1"/>
  </cols>
  <sheetData>
    <row r="2" spans="2:12" x14ac:dyDescent="0.25">
      <c r="B2" t="s">
        <v>1706</v>
      </c>
    </row>
    <row r="3" spans="2:12" x14ac:dyDescent="0.25">
      <c r="B3" t="s">
        <v>1707</v>
      </c>
    </row>
    <row r="5" spans="2:12" x14ac:dyDescent="0.25">
      <c r="B5" s="1215" t="s">
        <v>1068</v>
      </c>
      <c r="C5" s="1216"/>
      <c r="D5" s="1216"/>
      <c r="E5" s="1216"/>
      <c r="F5" s="1216"/>
      <c r="G5" s="1216"/>
      <c r="H5" s="1216"/>
      <c r="I5" s="1216"/>
      <c r="J5" s="1216"/>
      <c r="K5" s="1216"/>
      <c r="L5" s="1217"/>
    </row>
    <row r="6" spans="2:12" x14ac:dyDescent="0.25">
      <c r="B6" s="1218" t="s">
        <v>1069</v>
      </c>
      <c r="C6" s="1214"/>
      <c r="D6" s="1214"/>
      <c r="E6" s="1214"/>
      <c r="F6" s="1214"/>
      <c r="G6" s="1214"/>
      <c r="H6" s="1214"/>
      <c r="I6" s="1214"/>
      <c r="J6" s="1214"/>
      <c r="K6" s="1214"/>
      <c r="L6" s="1219"/>
    </row>
    <row r="7" spans="2:12" ht="22.5" customHeight="1" x14ac:dyDescent="0.25">
      <c r="B7" s="1218" t="s">
        <v>1070</v>
      </c>
      <c r="C7" s="1214"/>
      <c r="D7" s="1214"/>
      <c r="E7" s="1214"/>
      <c r="F7" s="1214"/>
      <c r="G7" s="1214"/>
      <c r="H7" s="1214"/>
      <c r="I7" s="1214"/>
      <c r="J7" s="1214"/>
      <c r="K7" s="1214"/>
      <c r="L7" s="1219"/>
    </row>
    <row r="8" spans="2:12" x14ac:dyDescent="0.25">
      <c r="B8" s="1218" t="s">
        <v>1071</v>
      </c>
      <c r="C8" s="1214"/>
      <c r="D8" s="1214"/>
      <c r="E8" s="1214"/>
      <c r="F8" s="1214"/>
      <c r="G8" s="1214"/>
      <c r="H8" s="1214"/>
      <c r="I8" s="1214"/>
      <c r="J8" s="1214"/>
      <c r="K8" s="1214"/>
      <c r="L8" s="1219"/>
    </row>
    <row r="9" spans="2:12" ht="22.5" customHeight="1" x14ac:dyDescent="0.25">
      <c r="B9" s="1218" t="s">
        <v>1072</v>
      </c>
      <c r="C9" s="1214"/>
      <c r="D9" s="1214"/>
      <c r="E9" s="1214"/>
      <c r="F9" s="1214"/>
      <c r="G9" s="1214"/>
      <c r="H9" s="1214"/>
      <c r="I9" s="1214"/>
      <c r="J9" s="1214"/>
      <c r="K9" s="1214"/>
      <c r="L9" s="1219"/>
    </row>
    <row r="10" spans="2:12" ht="22.5" customHeight="1" x14ac:dyDescent="0.25">
      <c r="B10" s="1220" t="s">
        <v>1073</v>
      </c>
      <c r="C10" s="1221"/>
      <c r="D10" s="1221"/>
      <c r="E10" s="1221"/>
      <c r="F10" s="1221"/>
      <c r="G10" s="1221"/>
      <c r="H10" s="1221"/>
      <c r="I10" s="1221"/>
      <c r="J10" s="1221"/>
      <c r="K10" s="1221"/>
      <c r="L10" s="1222"/>
    </row>
    <row r="11" spans="2:12" ht="22.5" customHeight="1" x14ac:dyDescent="0.25"/>
    <row r="12" spans="2:12" ht="22.5" customHeight="1" x14ac:dyDescent="0.25">
      <c r="B12" s="1213"/>
      <c r="C12" s="1213"/>
      <c r="D12" s="1213"/>
      <c r="E12" s="1213"/>
      <c r="F12" s="1213"/>
      <c r="G12" s="1213"/>
      <c r="H12" s="1213"/>
      <c r="I12" s="1213"/>
      <c r="J12" s="1213"/>
      <c r="K12" s="1213"/>
      <c r="L12" s="1213"/>
    </row>
    <row r="13" spans="2:12" ht="22.5" customHeight="1" x14ac:dyDescent="0.25">
      <c r="B13" s="1214"/>
      <c r="C13" s="1214"/>
      <c r="D13" s="1214"/>
      <c r="E13" s="1214"/>
      <c r="F13" s="1214"/>
      <c r="G13" s="1214"/>
      <c r="H13" s="1214"/>
      <c r="I13" s="1214"/>
      <c r="J13" s="1214"/>
      <c r="K13" s="1214"/>
      <c r="L13" s="1214"/>
    </row>
    <row r="14" spans="2:12" ht="22.5" customHeight="1" x14ac:dyDescent="0.25">
      <c r="B14" s="1213"/>
      <c r="C14" s="1213"/>
      <c r="D14" s="1213"/>
      <c r="E14" s="1213"/>
      <c r="F14" s="1213"/>
      <c r="G14" s="1213"/>
      <c r="H14" s="1213"/>
      <c r="I14" s="1213"/>
      <c r="J14" s="1213"/>
      <c r="K14" s="1213"/>
      <c r="L14" s="1213"/>
    </row>
    <row r="15" spans="2:12" ht="22.5" customHeight="1" x14ac:dyDescent="0.25"/>
    <row r="16" spans="2:12" ht="22.5" customHeight="1" x14ac:dyDescent="0.25"/>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pageSetUpPr fitToPage="1"/>
  </sheetPr>
  <dimension ref="B2:T33"/>
  <sheetViews>
    <sheetView showGridLines="0" zoomScaleNormal="100" zoomScalePageLayoutView="90" workbookViewId="0">
      <selection activeCell="C5" sqref="C5"/>
    </sheetView>
  </sheetViews>
  <sheetFormatPr defaultRowHeight="15" x14ac:dyDescent="0.25"/>
  <cols>
    <col min="1" max="1" width="1.28515625" customWidth="1"/>
    <col min="2" max="2" width="3.85546875" customWidth="1"/>
    <col min="8" max="8" width="2.7109375" customWidth="1"/>
    <col min="14" max="14" width="0.85546875" customWidth="1"/>
    <col min="15" max="18" width="8.85546875" hidden="1" customWidth="1"/>
    <col min="19" max="19" width="4.28515625" customWidth="1"/>
    <col min="20" max="20" width="133.28515625" customWidth="1"/>
    <col min="28" max="28" width="9.140625" customWidth="1"/>
  </cols>
  <sheetData>
    <row r="2" spans="2:20" ht="18.75" x14ac:dyDescent="0.3">
      <c r="B2" s="648" t="s">
        <v>1068</v>
      </c>
      <c r="C2" s="649"/>
      <c r="D2" s="930"/>
      <c r="E2" s="930"/>
      <c r="F2" s="930"/>
      <c r="G2" s="930"/>
      <c r="H2" s="930"/>
      <c r="I2" s="930"/>
      <c r="J2" s="930"/>
      <c r="K2" s="930"/>
      <c r="L2" s="930"/>
      <c r="M2" s="930"/>
      <c r="N2" s="930"/>
      <c r="O2" s="930"/>
      <c r="P2" s="930"/>
      <c r="Q2" s="930"/>
      <c r="R2" s="930"/>
      <c r="S2" s="930"/>
    </row>
    <row r="3" spans="2:20" x14ac:dyDescent="0.25">
      <c r="B3" s="37"/>
      <c r="C3" s="37"/>
      <c r="D3" s="37"/>
      <c r="E3" s="37"/>
      <c r="F3" s="37"/>
      <c r="G3" s="37"/>
      <c r="H3" s="37"/>
      <c r="I3" s="37"/>
      <c r="J3" s="37"/>
      <c r="K3" s="37"/>
      <c r="L3" s="37"/>
      <c r="M3" s="37"/>
      <c r="N3" s="37"/>
      <c r="O3" s="37"/>
      <c r="P3" s="37"/>
      <c r="Q3" s="37"/>
      <c r="R3" s="37"/>
      <c r="S3" s="37"/>
    </row>
    <row r="4" spans="2:20" x14ac:dyDescent="0.25">
      <c r="B4" s="37" t="s">
        <v>1074</v>
      </c>
      <c r="C4" s="37"/>
      <c r="D4" s="37"/>
      <c r="E4" s="37"/>
      <c r="F4" s="37"/>
      <c r="G4" s="37"/>
      <c r="H4" s="37"/>
      <c r="I4" s="37"/>
      <c r="J4" s="37"/>
      <c r="K4" s="37"/>
      <c r="L4" s="37"/>
      <c r="M4" s="37"/>
      <c r="N4" s="37"/>
      <c r="O4" s="37"/>
      <c r="P4" s="37"/>
      <c r="Q4" s="37"/>
      <c r="R4" s="37"/>
      <c r="S4" s="37"/>
    </row>
    <row r="5" spans="2:20" x14ac:dyDescent="0.25">
      <c r="B5" s="932" t="s">
        <v>1075</v>
      </c>
      <c r="C5" s="932"/>
      <c r="D5" s="932"/>
      <c r="E5" s="932"/>
      <c r="F5" s="932"/>
      <c r="G5" s="932"/>
      <c r="H5" s="932"/>
      <c r="I5" s="932"/>
      <c r="J5" s="932"/>
      <c r="K5" s="932"/>
      <c r="L5" s="932"/>
      <c r="M5" s="932"/>
      <c r="N5" s="932"/>
      <c r="O5" s="932"/>
      <c r="P5" s="932"/>
      <c r="Q5" s="932"/>
      <c r="R5" s="932"/>
      <c r="S5" s="932"/>
      <c r="T5" s="267"/>
    </row>
    <row r="6" spans="2:20" x14ac:dyDescent="0.25">
      <c r="B6" s="1597" t="s">
        <v>116</v>
      </c>
      <c r="C6" s="1598" t="s">
        <v>1076</v>
      </c>
      <c r="D6" s="1598"/>
      <c r="E6" s="1598"/>
      <c r="F6" s="1598"/>
      <c r="G6" s="1598"/>
      <c r="H6" s="1598"/>
      <c r="I6" s="1598"/>
      <c r="J6" s="1598"/>
      <c r="K6" s="1598"/>
      <c r="L6" s="1598"/>
      <c r="M6" s="1598"/>
      <c r="N6" s="1598"/>
      <c r="O6" s="1598"/>
      <c r="P6" s="1598"/>
      <c r="Q6" s="1598"/>
      <c r="R6" s="1598"/>
      <c r="S6" s="1598"/>
      <c r="T6" s="267"/>
    </row>
    <row r="7" spans="2:20" ht="255" x14ac:dyDescent="0.25">
      <c r="B7" s="1597"/>
      <c r="C7" s="933" t="s">
        <v>1077</v>
      </c>
      <c r="D7" s="1599" t="s">
        <v>1078</v>
      </c>
      <c r="E7" s="1599"/>
      <c r="F7" s="1599"/>
      <c r="G7" s="1599"/>
      <c r="H7" s="1599"/>
      <c r="I7" s="1599"/>
      <c r="J7" s="1599"/>
      <c r="K7" s="1599"/>
      <c r="L7" s="1599"/>
      <c r="M7" s="1599"/>
      <c r="N7" s="1599"/>
      <c r="O7" s="1599"/>
      <c r="P7" s="1599"/>
      <c r="Q7" s="1599"/>
      <c r="R7" s="1599"/>
      <c r="S7" s="1599"/>
      <c r="T7" s="928" t="s">
        <v>1855</v>
      </c>
    </row>
    <row r="8" spans="2:20" x14ac:dyDescent="0.25">
      <c r="B8" s="1597"/>
      <c r="C8" s="933" t="s">
        <v>1077</v>
      </c>
      <c r="D8" s="1599" t="s">
        <v>1079</v>
      </c>
      <c r="E8" s="1599"/>
      <c r="F8" s="1599"/>
      <c r="G8" s="1599"/>
      <c r="H8" s="1599"/>
      <c r="I8" s="1599"/>
      <c r="J8" s="1599"/>
      <c r="K8" s="1599"/>
      <c r="L8" s="1599"/>
      <c r="M8" s="1599"/>
      <c r="N8" s="1599"/>
      <c r="O8" s="1599"/>
      <c r="P8" s="1599"/>
      <c r="Q8" s="1599"/>
      <c r="R8" s="1599"/>
      <c r="S8" s="1599"/>
      <c r="T8" s="267" t="s">
        <v>1856</v>
      </c>
    </row>
    <row r="9" spans="2:20" x14ac:dyDescent="0.25">
      <c r="B9" s="1597"/>
      <c r="C9" s="933" t="s">
        <v>1077</v>
      </c>
      <c r="D9" s="1599" t="s">
        <v>1080</v>
      </c>
      <c r="E9" s="1599"/>
      <c r="F9" s="1599"/>
      <c r="G9" s="1599"/>
      <c r="H9" s="1599"/>
      <c r="I9" s="1599"/>
      <c r="J9" s="1599"/>
      <c r="K9" s="1599"/>
      <c r="L9" s="1599"/>
      <c r="M9" s="1599"/>
      <c r="N9" s="1599"/>
      <c r="O9" s="1599"/>
      <c r="P9" s="1599"/>
      <c r="Q9" s="1599"/>
      <c r="R9" s="1599"/>
      <c r="S9" s="1599"/>
      <c r="T9" s="51" t="s">
        <v>1857</v>
      </c>
    </row>
    <row r="10" spans="2:20" x14ac:dyDescent="0.25">
      <c r="B10" s="1597"/>
      <c r="C10" s="933" t="s">
        <v>1077</v>
      </c>
      <c r="D10" s="1599" t="s">
        <v>1081</v>
      </c>
      <c r="E10" s="1599"/>
      <c r="F10" s="1599"/>
      <c r="G10" s="1599"/>
      <c r="H10" s="1599"/>
      <c r="I10" s="1599"/>
      <c r="J10" s="1599"/>
      <c r="K10" s="1599"/>
      <c r="L10" s="1599"/>
      <c r="M10" s="1599"/>
      <c r="N10" s="1599"/>
      <c r="O10" s="1599"/>
      <c r="P10" s="1599"/>
      <c r="Q10" s="1599"/>
      <c r="R10" s="1599"/>
      <c r="S10" s="1599"/>
      <c r="T10" s="928" t="s">
        <v>1858</v>
      </c>
    </row>
    <row r="11" spans="2:20" x14ac:dyDescent="0.25">
      <c r="B11" s="1600" t="s">
        <v>118</v>
      </c>
      <c r="C11" s="1602" t="s">
        <v>1082</v>
      </c>
      <c r="D11" s="1602"/>
      <c r="E11" s="1602"/>
      <c r="F11" s="1602"/>
      <c r="G11" s="1602"/>
      <c r="H11" s="1602"/>
      <c r="I11" s="1602"/>
      <c r="J11" s="1602"/>
      <c r="K11" s="1602"/>
      <c r="L11" s="1602"/>
      <c r="M11" s="1602"/>
      <c r="N11" s="1602"/>
      <c r="O11" s="1602"/>
      <c r="P11" s="1602"/>
      <c r="Q11" s="1602"/>
      <c r="R11" s="1602"/>
      <c r="S11" s="1602"/>
      <c r="T11" s="934" t="s">
        <v>1859</v>
      </c>
    </row>
    <row r="12" spans="2:20" ht="30" x14ac:dyDescent="0.25">
      <c r="B12" s="1597"/>
      <c r="C12" s="933" t="s">
        <v>1077</v>
      </c>
      <c r="D12" s="1599" t="s">
        <v>1083</v>
      </c>
      <c r="E12" s="1599"/>
      <c r="F12" s="1599"/>
      <c r="G12" s="1599"/>
      <c r="H12" s="1599"/>
      <c r="I12" s="1599"/>
      <c r="J12" s="1599"/>
      <c r="K12" s="1599"/>
      <c r="L12" s="1599"/>
      <c r="M12" s="1599"/>
      <c r="N12" s="1599"/>
      <c r="O12" s="1599"/>
      <c r="P12" s="1599"/>
      <c r="Q12" s="1599"/>
      <c r="R12" s="1599"/>
      <c r="S12" s="1599"/>
      <c r="T12" s="934" t="s">
        <v>1860</v>
      </c>
    </row>
    <row r="13" spans="2:20" ht="45" x14ac:dyDescent="0.25">
      <c r="B13" s="1597"/>
      <c r="C13" s="933" t="s">
        <v>1077</v>
      </c>
      <c r="D13" s="1599" t="s">
        <v>1084</v>
      </c>
      <c r="E13" s="1599"/>
      <c r="F13" s="1599"/>
      <c r="G13" s="1599"/>
      <c r="H13" s="1599"/>
      <c r="I13" s="1599"/>
      <c r="J13" s="1599"/>
      <c r="K13" s="1599"/>
      <c r="L13" s="1599"/>
      <c r="M13" s="1599"/>
      <c r="N13" s="1599"/>
      <c r="O13" s="1599"/>
      <c r="P13" s="1599"/>
      <c r="Q13" s="1599"/>
      <c r="R13" s="1599"/>
      <c r="S13" s="1599"/>
      <c r="T13" s="934" t="s">
        <v>1861</v>
      </c>
    </row>
    <row r="14" spans="2:20" x14ac:dyDescent="0.25">
      <c r="B14" s="1597"/>
      <c r="C14" s="933" t="s">
        <v>1077</v>
      </c>
      <c r="D14" s="1599" t="s">
        <v>1085</v>
      </c>
      <c r="E14" s="1599"/>
      <c r="F14" s="1599"/>
      <c r="G14" s="1599"/>
      <c r="H14" s="1599"/>
      <c r="I14" s="1599"/>
      <c r="J14" s="1599"/>
      <c r="K14" s="1599"/>
      <c r="L14" s="1599"/>
      <c r="M14" s="1599"/>
      <c r="N14" s="1599"/>
      <c r="O14" s="1599"/>
      <c r="P14" s="1599"/>
      <c r="Q14" s="1599"/>
      <c r="R14" s="1599"/>
      <c r="S14" s="1599"/>
      <c r="T14" s="934" t="s">
        <v>1862</v>
      </c>
    </row>
    <row r="15" spans="2:20" ht="45" x14ac:dyDescent="0.25">
      <c r="B15" s="1597"/>
      <c r="C15" s="933" t="s">
        <v>1077</v>
      </c>
      <c r="D15" s="1599" t="s">
        <v>1086</v>
      </c>
      <c r="E15" s="1599"/>
      <c r="F15" s="1599"/>
      <c r="G15" s="1599"/>
      <c r="H15" s="1599"/>
      <c r="I15" s="1599"/>
      <c r="J15" s="1599"/>
      <c r="K15" s="1599"/>
      <c r="L15" s="1599"/>
      <c r="M15" s="1599"/>
      <c r="N15" s="1599"/>
      <c r="O15" s="1599"/>
      <c r="P15" s="1599"/>
      <c r="Q15" s="1599"/>
      <c r="R15" s="1599"/>
      <c r="S15" s="1599"/>
      <c r="T15" s="934" t="s">
        <v>1863</v>
      </c>
    </row>
    <row r="16" spans="2:20" x14ac:dyDescent="0.25">
      <c r="B16" s="1601"/>
      <c r="C16" s="935" t="s">
        <v>1077</v>
      </c>
      <c r="D16" s="1603" t="s">
        <v>1087</v>
      </c>
      <c r="E16" s="1603"/>
      <c r="F16" s="1603"/>
      <c r="G16" s="1603"/>
      <c r="H16" s="1603"/>
      <c r="I16" s="1603"/>
      <c r="J16" s="1603"/>
      <c r="K16" s="1603"/>
      <c r="L16" s="1603"/>
      <c r="M16" s="1603"/>
      <c r="N16" s="1603"/>
      <c r="O16" s="1603"/>
      <c r="P16" s="1603"/>
      <c r="Q16" s="1603"/>
      <c r="R16" s="1603"/>
      <c r="S16" s="1603"/>
      <c r="T16" s="934" t="s">
        <v>1864</v>
      </c>
    </row>
    <row r="17" spans="2:20" ht="60" x14ac:dyDescent="0.25">
      <c r="B17" s="357" t="s">
        <v>153</v>
      </c>
      <c r="C17" s="1604" t="s">
        <v>1088</v>
      </c>
      <c r="D17" s="1604"/>
      <c r="E17" s="1604"/>
      <c r="F17" s="1604"/>
      <c r="G17" s="1604"/>
      <c r="H17" s="1604"/>
      <c r="I17" s="1604"/>
      <c r="J17" s="1604"/>
      <c r="K17" s="1604"/>
      <c r="L17" s="1604"/>
      <c r="M17" s="1604"/>
      <c r="N17" s="1604"/>
      <c r="O17" s="1604"/>
      <c r="P17" s="1604"/>
      <c r="Q17" s="1604"/>
      <c r="R17" s="1604"/>
      <c r="S17" s="1604"/>
      <c r="T17" s="936" t="s">
        <v>1865</v>
      </c>
    </row>
    <row r="18" spans="2:20" ht="78.75" customHeight="1" x14ac:dyDescent="0.25">
      <c r="B18" s="929" t="s">
        <v>138</v>
      </c>
      <c r="C18" s="1605" t="s">
        <v>1089</v>
      </c>
      <c r="D18" s="1605"/>
      <c r="E18" s="1605"/>
      <c r="F18" s="1605"/>
      <c r="G18" s="1605"/>
      <c r="H18" s="1605"/>
      <c r="I18" s="1605"/>
      <c r="J18" s="1605"/>
      <c r="K18" s="1605"/>
      <c r="L18" s="1605"/>
      <c r="M18" s="1605"/>
      <c r="N18" s="1605"/>
      <c r="O18" s="1605"/>
      <c r="P18" s="1605"/>
      <c r="Q18" s="1605"/>
      <c r="R18" s="1605"/>
      <c r="S18" s="1605"/>
      <c r="T18" s="936" t="s">
        <v>1866</v>
      </c>
    </row>
    <row r="19" spans="2:20" ht="15" customHeight="1" x14ac:dyDescent="0.25">
      <c r="B19" s="1600" t="s">
        <v>140</v>
      </c>
      <c r="C19" s="1602" t="s">
        <v>1090</v>
      </c>
      <c r="D19" s="1602"/>
      <c r="E19" s="1602"/>
      <c r="F19" s="1602"/>
      <c r="G19" s="1602"/>
      <c r="H19" s="1602"/>
      <c r="I19" s="1602"/>
      <c r="J19" s="1602"/>
      <c r="K19" s="1602"/>
      <c r="L19" s="1602"/>
      <c r="M19" s="1602"/>
      <c r="N19" s="1602"/>
      <c r="O19" s="1602"/>
      <c r="P19" s="1602"/>
      <c r="Q19" s="1602"/>
      <c r="R19" s="1602"/>
      <c r="S19" s="1602"/>
      <c r="T19" s="1607" t="s">
        <v>1867</v>
      </c>
    </row>
    <row r="20" spans="2:20" x14ac:dyDescent="0.25">
      <c r="B20" s="1597"/>
      <c r="C20" s="933" t="s">
        <v>1077</v>
      </c>
      <c r="D20" s="1599" t="s">
        <v>1091</v>
      </c>
      <c r="E20" s="1599"/>
      <c r="F20" s="1599"/>
      <c r="G20" s="1599"/>
      <c r="H20" s="1599"/>
      <c r="I20" s="1599"/>
      <c r="J20" s="1599"/>
      <c r="K20" s="1599"/>
      <c r="L20" s="1599"/>
      <c r="M20" s="1599"/>
      <c r="N20" s="1599"/>
      <c r="O20" s="1599"/>
      <c r="P20" s="1599"/>
      <c r="Q20" s="1599"/>
      <c r="R20" s="1599"/>
      <c r="S20" s="1599"/>
      <c r="T20" s="1608"/>
    </row>
    <row r="21" spans="2:20" x14ac:dyDescent="0.25">
      <c r="B21" s="1597"/>
      <c r="C21" s="933" t="s">
        <v>1077</v>
      </c>
      <c r="D21" s="1599" t="s">
        <v>1092</v>
      </c>
      <c r="E21" s="1599"/>
      <c r="F21" s="1599"/>
      <c r="G21" s="1599"/>
      <c r="H21" s="1599"/>
      <c r="I21" s="1599"/>
      <c r="J21" s="1599"/>
      <c r="K21" s="1599"/>
      <c r="L21" s="1599"/>
      <c r="M21" s="1599"/>
      <c r="N21" s="1599"/>
      <c r="O21" s="1599"/>
      <c r="P21" s="1599"/>
      <c r="Q21" s="1599"/>
      <c r="R21" s="1599"/>
      <c r="S21" s="1599"/>
      <c r="T21" s="1608"/>
    </row>
    <row r="22" spans="2:20" x14ac:dyDescent="0.25">
      <c r="B22" s="1597"/>
      <c r="C22" s="933" t="s">
        <v>1077</v>
      </c>
      <c r="D22" s="1599" t="s">
        <v>1093</v>
      </c>
      <c r="E22" s="1599"/>
      <c r="F22" s="1599"/>
      <c r="G22" s="1599"/>
      <c r="H22" s="1599"/>
      <c r="I22" s="1599"/>
      <c r="J22" s="1599"/>
      <c r="K22" s="1599"/>
      <c r="L22" s="1599"/>
      <c r="M22" s="1599"/>
      <c r="N22" s="1599"/>
      <c r="O22" s="1599"/>
      <c r="P22" s="1599"/>
      <c r="Q22" s="1599"/>
      <c r="R22" s="1599"/>
      <c r="S22" s="1599"/>
      <c r="T22" s="1608"/>
    </row>
    <row r="23" spans="2:20" ht="50.25" customHeight="1" x14ac:dyDescent="0.25">
      <c r="B23" s="1601"/>
      <c r="C23" s="935" t="s">
        <v>1077</v>
      </c>
      <c r="D23" s="1603" t="s">
        <v>1094</v>
      </c>
      <c r="E23" s="1603"/>
      <c r="F23" s="1603"/>
      <c r="G23" s="1603"/>
      <c r="H23" s="1603"/>
      <c r="I23" s="1603"/>
      <c r="J23" s="1603"/>
      <c r="K23" s="1603"/>
      <c r="L23" s="1603"/>
      <c r="M23" s="1603"/>
      <c r="N23" s="1603"/>
      <c r="O23" s="1603"/>
      <c r="P23" s="1603"/>
      <c r="Q23" s="1603"/>
      <c r="R23" s="1603"/>
      <c r="S23" s="1603"/>
      <c r="T23" s="1609"/>
    </row>
    <row r="24" spans="2:20" x14ac:dyDescent="0.25">
      <c r="B24" s="1597" t="s">
        <v>143</v>
      </c>
      <c r="C24" s="1599" t="s">
        <v>1095</v>
      </c>
      <c r="D24" s="1599"/>
      <c r="E24" s="1599"/>
      <c r="F24" s="1599"/>
      <c r="G24" s="1599"/>
      <c r="H24" s="1599"/>
      <c r="I24" s="1599"/>
      <c r="J24" s="1599"/>
      <c r="K24" s="1599"/>
      <c r="L24" s="1599"/>
      <c r="M24" s="1599"/>
      <c r="N24" s="1599"/>
      <c r="O24" s="1599"/>
      <c r="P24" s="1599"/>
      <c r="Q24" s="1599"/>
      <c r="R24" s="1599"/>
      <c r="S24" s="1599"/>
      <c r="T24" s="1607" t="s">
        <v>1868</v>
      </c>
    </row>
    <row r="25" spans="2:20" x14ac:dyDescent="0.25">
      <c r="B25" s="1597"/>
      <c r="C25" s="933" t="s">
        <v>1077</v>
      </c>
      <c r="D25" s="1599" t="s">
        <v>1096</v>
      </c>
      <c r="E25" s="1599"/>
      <c r="F25" s="1599"/>
      <c r="G25" s="1599"/>
      <c r="H25" s="1599"/>
      <c r="I25" s="1599"/>
      <c r="J25" s="1599"/>
      <c r="K25" s="1599"/>
      <c r="L25" s="1599"/>
      <c r="M25" s="1599"/>
      <c r="N25" s="1599"/>
      <c r="O25" s="1599"/>
      <c r="P25" s="1599"/>
      <c r="Q25" s="1599"/>
      <c r="R25" s="1599"/>
      <c r="S25" s="1599"/>
      <c r="T25" s="1608"/>
    </row>
    <row r="26" spans="2:20" x14ac:dyDescent="0.25">
      <c r="B26" s="1597"/>
      <c r="C26" s="933" t="s">
        <v>1077</v>
      </c>
      <c r="D26" s="1599" t="s">
        <v>1097</v>
      </c>
      <c r="E26" s="1599"/>
      <c r="F26" s="1599"/>
      <c r="G26" s="1599"/>
      <c r="H26" s="1599"/>
      <c r="I26" s="1599"/>
      <c r="J26" s="1599"/>
      <c r="K26" s="1599"/>
      <c r="L26" s="1599"/>
      <c r="M26" s="1599"/>
      <c r="N26" s="1599"/>
      <c r="O26" s="1599"/>
      <c r="P26" s="1599"/>
      <c r="Q26" s="1599"/>
      <c r="R26" s="1599"/>
      <c r="S26" s="1599"/>
      <c r="T26" s="1608"/>
    </row>
    <row r="27" spans="2:20" x14ac:dyDescent="0.25">
      <c r="B27" s="1597"/>
      <c r="C27" s="933" t="s">
        <v>1077</v>
      </c>
      <c r="D27" s="1603" t="s">
        <v>1098</v>
      </c>
      <c r="E27" s="1603"/>
      <c r="F27" s="1603"/>
      <c r="G27" s="1603"/>
      <c r="H27" s="1603"/>
      <c r="I27" s="1603"/>
      <c r="J27" s="1603"/>
      <c r="K27" s="1603"/>
      <c r="L27" s="1603"/>
      <c r="M27" s="1603"/>
      <c r="N27" s="1603"/>
      <c r="O27" s="1603"/>
      <c r="P27" s="1603"/>
      <c r="Q27" s="1603"/>
      <c r="R27" s="1603"/>
      <c r="S27" s="1603"/>
      <c r="T27" s="1609"/>
    </row>
    <row r="28" spans="2:20" ht="15" customHeight="1" x14ac:dyDescent="0.25">
      <c r="B28" s="1600" t="s">
        <v>146</v>
      </c>
      <c r="C28" s="1602" t="s">
        <v>1099</v>
      </c>
      <c r="D28" s="1602"/>
      <c r="E28" s="1602"/>
      <c r="F28" s="1602"/>
      <c r="G28" s="1602"/>
      <c r="H28" s="1602"/>
      <c r="I28" s="1602"/>
      <c r="J28" s="1602"/>
      <c r="K28" s="1602"/>
      <c r="L28" s="1602"/>
      <c r="M28" s="1602"/>
      <c r="N28" s="1602"/>
      <c r="O28" s="1602"/>
      <c r="P28" s="1602"/>
      <c r="Q28" s="1602"/>
      <c r="R28" s="1602"/>
      <c r="S28" s="1602"/>
      <c r="T28" s="1607" t="s">
        <v>1869</v>
      </c>
    </row>
    <row r="29" spans="2:20" ht="64.5" customHeight="1" x14ac:dyDescent="0.25">
      <c r="B29" s="1597"/>
      <c r="C29" s="933" t="s">
        <v>1077</v>
      </c>
      <c r="D29" s="1599" t="s">
        <v>1100</v>
      </c>
      <c r="E29" s="1599"/>
      <c r="F29" s="1599"/>
      <c r="G29" s="1599"/>
      <c r="H29" s="1599"/>
      <c r="I29" s="1599"/>
      <c r="J29" s="1599"/>
      <c r="K29" s="1599"/>
      <c r="L29" s="1599"/>
      <c r="M29" s="1599"/>
      <c r="N29" s="1599"/>
      <c r="O29" s="1599"/>
      <c r="P29" s="1599"/>
      <c r="Q29" s="1599"/>
      <c r="R29" s="1599"/>
      <c r="S29" s="1599"/>
      <c r="T29" s="1609"/>
    </row>
    <row r="30" spans="2:20" x14ac:dyDescent="0.25">
      <c r="B30" s="357" t="s">
        <v>258</v>
      </c>
      <c r="C30" s="1606" t="s">
        <v>1101</v>
      </c>
      <c r="D30" s="1606"/>
      <c r="E30" s="1606"/>
      <c r="F30" s="1606"/>
      <c r="G30" s="1606"/>
      <c r="H30" s="1606"/>
      <c r="I30" s="1606"/>
      <c r="J30" s="1606"/>
      <c r="K30" s="1606"/>
      <c r="L30" s="1606"/>
      <c r="M30" s="1606"/>
      <c r="N30" s="1606"/>
      <c r="O30" s="1606"/>
      <c r="P30" s="1606"/>
      <c r="Q30" s="1606"/>
      <c r="R30" s="1606"/>
      <c r="S30" s="1606"/>
      <c r="T30" s="1184" t="s">
        <v>1176</v>
      </c>
    </row>
    <row r="31" spans="2:20" x14ac:dyDescent="0.25">
      <c r="B31" s="1600" t="s">
        <v>306</v>
      </c>
      <c r="C31" s="1602" t="s">
        <v>1102</v>
      </c>
      <c r="D31" s="1602"/>
      <c r="E31" s="1602"/>
      <c r="F31" s="1602"/>
      <c r="G31" s="1602"/>
      <c r="H31" s="1602"/>
      <c r="I31" s="1602"/>
      <c r="J31" s="1602"/>
      <c r="K31" s="1602"/>
      <c r="L31" s="1602"/>
      <c r="M31" s="1602"/>
      <c r="N31" s="1602"/>
      <c r="O31" s="1602"/>
      <c r="P31" s="1602"/>
      <c r="Q31" s="1602"/>
      <c r="R31" s="1602"/>
      <c r="S31" s="1602"/>
      <c r="T31" s="1610" t="s">
        <v>1870</v>
      </c>
    </row>
    <row r="32" spans="2:20" ht="60" customHeight="1" x14ac:dyDescent="0.25">
      <c r="B32" s="1601"/>
      <c r="C32" s="935" t="s">
        <v>1077</v>
      </c>
      <c r="D32" s="1603" t="s">
        <v>1103</v>
      </c>
      <c r="E32" s="1603"/>
      <c r="F32" s="1603"/>
      <c r="G32" s="1603"/>
      <c r="H32" s="1603"/>
      <c r="I32" s="1603"/>
      <c r="J32" s="1603"/>
      <c r="K32" s="1603"/>
      <c r="L32" s="1603"/>
      <c r="M32" s="1603"/>
      <c r="N32" s="1603"/>
      <c r="O32" s="1603"/>
      <c r="P32" s="1603"/>
      <c r="Q32" s="1603"/>
      <c r="R32" s="1603"/>
      <c r="S32" s="1603"/>
      <c r="T32" s="1611"/>
    </row>
    <row r="33" spans="2:20" ht="28.9" customHeight="1" x14ac:dyDescent="0.25">
      <c r="B33" s="357" t="s">
        <v>1104</v>
      </c>
      <c r="C33" s="1606" t="s">
        <v>1105</v>
      </c>
      <c r="D33" s="1606"/>
      <c r="E33" s="1606"/>
      <c r="F33" s="1606"/>
      <c r="G33" s="1606"/>
      <c r="H33" s="1606"/>
      <c r="I33" s="1606"/>
      <c r="J33" s="1606"/>
      <c r="K33" s="1606"/>
      <c r="L33" s="1606"/>
      <c r="M33" s="1606"/>
      <c r="N33" s="1606"/>
      <c r="O33" s="1606"/>
      <c r="P33" s="1606"/>
      <c r="Q33" s="1606"/>
      <c r="R33" s="1606"/>
      <c r="S33" s="1606"/>
      <c r="T33" s="1184" t="s">
        <v>1176</v>
      </c>
    </row>
  </sheetData>
  <mergeCells count="38">
    <mergeCell ref="T19:T23"/>
    <mergeCell ref="T24:T27"/>
    <mergeCell ref="T28:T29"/>
    <mergeCell ref="T31:T32"/>
    <mergeCell ref="C30:S30"/>
    <mergeCell ref="B31:B32"/>
    <mergeCell ref="C31:S31"/>
    <mergeCell ref="D32:S32"/>
    <mergeCell ref="C33:S33"/>
    <mergeCell ref="B28:B29"/>
    <mergeCell ref="C28:S28"/>
    <mergeCell ref="D29:S29"/>
    <mergeCell ref="C17:S17"/>
    <mergeCell ref="C18:S18"/>
    <mergeCell ref="B19:B23"/>
    <mergeCell ref="C19:S19"/>
    <mergeCell ref="D20:S20"/>
    <mergeCell ref="D21:S21"/>
    <mergeCell ref="D22:S22"/>
    <mergeCell ref="D23:S23"/>
    <mergeCell ref="B24:B27"/>
    <mergeCell ref="C24:S24"/>
    <mergeCell ref="D25:S25"/>
    <mergeCell ref="D26:S26"/>
    <mergeCell ref="D27:S27"/>
    <mergeCell ref="B11:B16"/>
    <mergeCell ref="C11:S11"/>
    <mergeCell ref="D12:S12"/>
    <mergeCell ref="D13:S13"/>
    <mergeCell ref="D14:S14"/>
    <mergeCell ref="D15:S15"/>
    <mergeCell ref="D16:S16"/>
    <mergeCell ref="B6:B10"/>
    <mergeCell ref="C6:S6"/>
    <mergeCell ref="D7:S7"/>
    <mergeCell ref="D8:S8"/>
    <mergeCell ref="D9:S9"/>
    <mergeCell ref="D10:S10"/>
  </mergeCells>
  <pageMargins left="0.70866141732283472" right="0.70866141732283472" top="0.74803149606299213" bottom="0.74803149606299213" header="0.31496062992125984" footer="0.31496062992125984"/>
  <pageSetup paperSize="9" scale="49" orientation="landscape" r:id="rId1"/>
  <headerFooter>
    <oddHeader>&amp;CCS
Příloha XXXIII</oddHeader>
    <oddFooter>&amp;C&amp;P</oddFooter>
  </headerFooter>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pageSetUpPr fitToPage="1"/>
  </sheetPr>
  <dimension ref="A1:I27"/>
  <sheetViews>
    <sheetView showGridLines="0" zoomScaleNormal="100" workbookViewId="0">
      <selection activeCell="C5" sqref="C5"/>
    </sheetView>
  </sheetViews>
  <sheetFormatPr defaultColWidth="9.28515625" defaultRowHeight="15" x14ac:dyDescent="0.25"/>
  <cols>
    <col min="1" max="1" width="1.5703125" style="37" customWidth="1"/>
    <col min="2" max="2" width="7.28515625" style="37" bestFit="1" customWidth="1"/>
    <col min="3" max="3" width="6" style="37" customWidth="1"/>
    <col min="4" max="4" width="6.28515625" style="37" customWidth="1"/>
    <col min="5" max="5" width="60.7109375" style="37" bestFit="1" customWidth="1"/>
    <col min="6" max="6" width="16.5703125" style="37" customWidth="1"/>
    <col min="7" max="7" width="16.28515625" style="37" customWidth="1"/>
    <col min="8" max="8" width="13.28515625" style="37" customWidth="1"/>
    <col min="9" max="9" width="12.5703125" style="37" customWidth="1"/>
    <col min="10" max="10" width="2.7109375" style="37" customWidth="1"/>
    <col min="11" max="16384" width="9.28515625" style="37"/>
  </cols>
  <sheetData>
    <row r="1" spans="1:9" ht="18.75" x14ac:dyDescent="0.3">
      <c r="C1" s="650" t="s">
        <v>1069</v>
      </c>
    </row>
    <row r="3" spans="1:9" x14ac:dyDescent="0.25">
      <c r="F3" s="359" t="s">
        <v>6</v>
      </c>
      <c r="G3" s="359" t="s">
        <v>7</v>
      </c>
      <c r="H3" s="359" t="s">
        <v>8</v>
      </c>
      <c r="I3" s="359" t="s">
        <v>43</v>
      </c>
    </row>
    <row r="4" spans="1:9" ht="60" x14ac:dyDescent="0.25">
      <c r="C4" s="1612"/>
      <c r="D4" s="1612"/>
      <c r="E4" s="1612"/>
      <c r="F4" s="32" t="s">
        <v>1106</v>
      </c>
      <c r="G4" s="32" t="s">
        <v>1107</v>
      </c>
      <c r="H4" s="32" t="s">
        <v>1108</v>
      </c>
      <c r="I4" s="32" t="s">
        <v>1109</v>
      </c>
    </row>
    <row r="5" spans="1:9" ht="15" customHeight="1" x14ac:dyDescent="0.25">
      <c r="A5" s="360"/>
      <c r="B5" s="359">
        <v>1</v>
      </c>
      <c r="C5" s="1613" t="s">
        <v>1110</v>
      </c>
      <c r="D5" s="1614"/>
      <c r="E5" s="361" t="s">
        <v>1111</v>
      </c>
      <c r="F5" s="1112">
        <v>50</v>
      </c>
      <c r="G5" s="1112">
        <v>66.5</v>
      </c>
      <c r="H5" s="1112">
        <v>42.66</v>
      </c>
      <c r="I5" s="1112">
        <v>220.79999999999998</v>
      </c>
    </row>
    <row r="6" spans="1:9" x14ac:dyDescent="0.25">
      <c r="B6" s="359">
        <v>2</v>
      </c>
      <c r="C6" s="1615"/>
      <c r="D6" s="1225"/>
      <c r="E6" s="188" t="s">
        <v>1112</v>
      </c>
      <c r="F6" s="1112">
        <v>14372952.7819952</v>
      </c>
      <c r="G6" s="1112">
        <v>169701821.07547861</v>
      </c>
      <c r="H6" s="1112">
        <v>58877030.990080431</v>
      </c>
      <c r="I6" s="1112">
        <v>204019310.09605971</v>
      </c>
    </row>
    <row r="7" spans="1:9" x14ac:dyDescent="0.25">
      <c r="B7" s="359">
        <v>3</v>
      </c>
      <c r="C7" s="1615"/>
      <c r="D7" s="1225"/>
      <c r="E7" s="362" t="s">
        <v>1113</v>
      </c>
      <c r="F7" s="1112">
        <v>14372952.7819952</v>
      </c>
      <c r="G7" s="1112">
        <v>169569569.5783976</v>
      </c>
      <c r="H7" s="1112">
        <v>58830085.063824743</v>
      </c>
      <c r="I7" s="1112">
        <v>204017846.08544919</v>
      </c>
    </row>
    <row r="8" spans="1:9" x14ac:dyDescent="0.25">
      <c r="B8" s="359">
        <v>4</v>
      </c>
      <c r="C8" s="1615"/>
      <c r="D8" s="1225"/>
      <c r="E8" s="362" t="s">
        <v>1114</v>
      </c>
      <c r="F8" s="1113"/>
      <c r="G8" s="1113"/>
      <c r="H8" s="1113"/>
      <c r="I8" s="1113"/>
    </row>
    <row r="9" spans="1:9" x14ac:dyDescent="0.25">
      <c r="B9" s="359" t="s">
        <v>1115</v>
      </c>
      <c r="C9" s="1615"/>
      <c r="D9" s="1225"/>
      <c r="E9" s="363" t="s">
        <v>1116</v>
      </c>
      <c r="F9" s="1112">
        <v>0</v>
      </c>
      <c r="G9" s="1112">
        <v>0</v>
      </c>
      <c r="H9" s="1112">
        <v>0</v>
      </c>
      <c r="I9" s="1112">
        <v>0</v>
      </c>
    </row>
    <row r="10" spans="1:9" ht="30" x14ac:dyDescent="0.25">
      <c r="B10" s="359">
        <v>5</v>
      </c>
      <c r="C10" s="1615"/>
      <c r="D10" s="1225"/>
      <c r="E10" s="363" t="s">
        <v>1117</v>
      </c>
      <c r="F10" s="1112">
        <v>0</v>
      </c>
      <c r="G10" s="1112">
        <v>0</v>
      </c>
      <c r="H10" s="1112">
        <v>0</v>
      </c>
      <c r="I10" s="1112">
        <v>0</v>
      </c>
    </row>
    <row r="11" spans="1:9" x14ac:dyDescent="0.25">
      <c r="B11" s="359" t="s">
        <v>1118</v>
      </c>
      <c r="C11" s="1615"/>
      <c r="D11" s="1225"/>
      <c r="E11" s="362" t="s">
        <v>1119</v>
      </c>
      <c r="F11" s="1112">
        <v>0</v>
      </c>
      <c r="G11" s="1112">
        <v>0</v>
      </c>
      <c r="H11" s="1112">
        <v>0</v>
      </c>
      <c r="I11" s="1112">
        <v>0</v>
      </c>
    </row>
    <row r="12" spans="1:9" x14ac:dyDescent="0.25">
      <c r="B12" s="359">
        <v>6</v>
      </c>
      <c r="C12" s="1615"/>
      <c r="D12" s="1225"/>
      <c r="E12" s="362" t="s">
        <v>1114</v>
      </c>
      <c r="F12" s="1113"/>
      <c r="G12" s="1113"/>
      <c r="H12" s="1113"/>
      <c r="I12" s="1113"/>
    </row>
    <row r="13" spans="1:9" x14ac:dyDescent="0.25">
      <c r="B13" s="359">
        <v>7</v>
      </c>
      <c r="C13" s="1615"/>
      <c r="D13" s="1225"/>
      <c r="E13" s="362" t="s">
        <v>1120</v>
      </c>
      <c r="F13" s="1112">
        <v>0</v>
      </c>
      <c r="G13" s="1112">
        <v>132251.49708103447</v>
      </c>
      <c r="H13" s="1112">
        <v>46945.92625568965</v>
      </c>
      <c r="I13" s="1112">
        <v>1464.0106105172401</v>
      </c>
    </row>
    <row r="14" spans="1:9" x14ac:dyDescent="0.25">
      <c r="B14" s="359">
        <v>8</v>
      </c>
      <c r="C14" s="1616"/>
      <c r="D14" s="1227"/>
      <c r="E14" s="362" t="s">
        <v>1114</v>
      </c>
      <c r="F14" s="1113"/>
      <c r="G14" s="1113"/>
      <c r="H14" s="1113"/>
      <c r="I14" s="1113"/>
    </row>
    <row r="15" spans="1:9" x14ac:dyDescent="0.25">
      <c r="B15" s="359">
        <v>9</v>
      </c>
      <c r="C15" s="1617" t="s">
        <v>1121</v>
      </c>
      <c r="D15" s="1617"/>
      <c r="E15" s="188" t="s">
        <v>1111</v>
      </c>
      <c r="F15" s="1112">
        <v>49</v>
      </c>
      <c r="G15" s="1112">
        <v>60</v>
      </c>
      <c r="H15" s="1112">
        <v>40.660000000000004</v>
      </c>
      <c r="I15" s="1112">
        <v>181.79999999999998</v>
      </c>
    </row>
    <row r="16" spans="1:9" x14ac:dyDescent="0.25">
      <c r="B16" s="359">
        <v>10</v>
      </c>
      <c r="C16" s="1617"/>
      <c r="D16" s="1617"/>
      <c r="E16" s="188" t="s">
        <v>1122</v>
      </c>
      <c r="F16" s="1112">
        <v>1578499.4</v>
      </c>
      <c r="G16" s="1112">
        <v>94489998.019820005</v>
      </c>
      <c r="H16" s="1112">
        <v>20577845.37472</v>
      </c>
      <c r="I16" s="1112">
        <v>82614393.329586491</v>
      </c>
    </row>
    <row r="17" spans="2:9" x14ac:dyDescent="0.25">
      <c r="B17" s="359">
        <v>11</v>
      </c>
      <c r="C17" s="1617"/>
      <c r="D17" s="1617"/>
      <c r="E17" s="364" t="s">
        <v>1113</v>
      </c>
      <c r="F17" s="1112">
        <v>1160851.3999999999</v>
      </c>
      <c r="G17" s="1112">
        <v>80672735.439820006</v>
      </c>
      <c r="H17" s="1112">
        <v>16213303.537500001</v>
      </c>
      <c r="I17" s="1112">
        <v>82089797.609586492</v>
      </c>
    </row>
    <row r="18" spans="2:9" x14ac:dyDescent="0.25">
      <c r="B18" s="359">
        <v>12</v>
      </c>
      <c r="C18" s="1617"/>
      <c r="D18" s="1617"/>
      <c r="E18" s="365" t="s">
        <v>1123</v>
      </c>
      <c r="F18" s="1112">
        <v>395934</v>
      </c>
      <c r="G18" s="1112">
        <v>33969336.293011598</v>
      </c>
      <c r="H18" s="1112">
        <v>9206669.9538199995</v>
      </c>
      <c r="I18" s="1112">
        <v>41818075.887043901</v>
      </c>
    </row>
    <row r="19" spans="2:9" x14ac:dyDescent="0.25">
      <c r="B19" s="359" t="s">
        <v>1124</v>
      </c>
      <c r="C19" s="1617"/>
      <c r="D19" s="1617"/>
      <c r="E19" s="363" t="s">
        <v>1116</v>
      </c>
      <c r="F19" s="1112">
        <v>0</v>
      </c>
      <c r="G19" s="1112">
        <v>0</v>
      </c>
      <c r="H19" s="1112">
        <v>0</v>
      </c>
      <c r="I19" s="1112">
        <v>0</v>
      </c>
    </row>
    <row r="20" spans="2:9" x14ac:dyDescent="0.25">
      <c r="B20" s="359" t="s">
        <v>1125</v>
      </c>
      <c r="C20" s="1617"/>
      <c r="D20" s="1617"/>
      <c r="E20" s="365" t="s">
        <v>1123</v>
      </c>
      <c r="F20" s="1112">
        <v>0</v>
      </c>
      <c r="G20" s="1112">
        <v>0</v>
      </c>
      <c r="H20" s="1112">
        <v>0</v>
      </c>
      <c r="I20" s="1112">
        <v>0</v>
      </c>
    </row>
    <row r="21" spans="2:9" ht="30" x14ac:dyDescent="0.25">
      <c r="B21" s="359" t="s">
        <v>1126</v>
      </c>
      <c r="C21" s="1617"/>
      <c r="D21" s="1617"/>
      <c r="E21" s="363" t="s">
        <v>1117</v>
      </c>
      <c r="F21" s="1112">
        <v>0</v>
      </c>
      <c r="G21" s="1112">
        <v>0</v>
      </c>
      <c r="H21" s="1112">
        <v>0</v>
      </c>
      <c r="I21" s="1112">
        <v>0</v>
      </c>
    </row>
    <row r="22" spans="2:9" x14ac:dyDescent="0.25">
      <c r="B22" s="359" t="s">
        <v>1127</v>
      </c>
      <c r="C22" s="1617"/>
      <c r="D22" s="1617"/>
      <c r="E22" s="365" t="s">
        <v>1123</v>
      </c>
      <c r="F22" s="1112">
        <v>0</v>
      </c>
      <c r="G22" s="1112">
        <v>0</v>
      </c>
      <c r="H22" s="1112">
        <v>0</v>
      </c>
      <c r="I22" s="1112">
        <v>0</v>
      </c>
    </row>
    <row r="23" spans="2:9" x14ac:dyDescent="0.25">
      <c r="B23" s="359" t="s">
        <v>1128</v>
      </c>
      <c r="C23" s="1617"/>
      <c r="D23" s="1617"/>
      <c r="E23" s="364" t="s">
        <v>1119</v>
      </c>
      <c r="F23" s="1112">
        <v>0</v>
      </c>
      <c r="G23" s="1112">
        <v>0</v>
      </c>
      <c r="H23" s="1112">
        <v>0</v>
      </c>
      <c r="I23" s="1112">
        <v>0</v>
      </c>
    </row>
    <row r="24" spans="2:9" x14ac:dyDescent="0.25">
      <c r="B24" s="359" t="s">
        <v>1129</v>
      </c>
      <c r="C24" s="1617"/>
      <c r="D24" s="1617"/>
      <c r="E24" s="365" t="s">
        <v>1123</v>
      </c>
      <c r="F24" s="1112">
        <v>0</v>
      </c>
      <c r="G24" s="1112">
        <v>0</v>
      </c>
      <c r="H24" s="1112">
        <v>0</v>
      </c>
      <c r="I24" s="1112">
        <v>0</v>
      </c>
    </row>
    <row r="25" spans="2:9" ht="18.75" customHeight="1" x14ac:dyDescent="0.25">
      <c r="B25" s="359">
        <v>15</v>
      </c>
      <c r="C25" s="1617"/>
      <c r="D25" s="1617"/>
      <c r="E25" s="364" t="s">
        <v>1120</v>
      </c>
      <c r="F25" s="1112">
        <v>417648</v>
      </c>
      <c r="G25" s="1112">
        <v>12343561.779999999</v>
      </c>
      <c r="H25" s="1112">
        <v>3861698.6172199999</v>
      </c>
      <c r="I25" s="1112">
        <v>524595.72</v>
      </c>
    </row>
    <row r="26" spans="2:9" x14ac:dyDescent="0.25">
      <c r="B26" s="359">
        <v>16</v>
      </c>
      <c r="C26" s="1617"/>
      <c r="D26" s="1617"/>
      <c r="E26" s="365" t="s">
        <v>1123</v>
      </c>
      <c r="F26" s="1112">
        <v>238656</v>
      </c>
      <c r="G26" s="1112">
        <v>7053478.0800000001</v>
      </c>
      <c r="H26" s="1112">
        <v>2196729.04</v>
      </c>
      <c r="I26" s="1112">
        <v>299761.88</v>
      </c>
    </row>
    <row r="27" spans="2:9" x14ac:dyDescent="0.25">
      <c r="B27" s="359">
        <v>17</v>
      </c>
      <c r="C27" s="1566" t="s">
        <v>1130</v>
      </c>
      <c r="D27" s="1566"/>
      <c r="E27" s="1566"/>
      <c r="F27" s="1112">
        <v>15951452.1819952</v>
      </c>
      <c r="G27" s="1112">
        <v>264191819.09529865</v>
      </c>
      <c r="H27" s="1112">
        <v>79454876.364800423</v>
      </c>
      <c r="I27" s="1112">
        <v>286633703.42564619</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83" fitToHeight="0" orientation="landscape" cellComments="asDisplayed" r:id="rId1"/>
  <headerFooter>
    <oddHeader>&amp;CCS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110</vt:i4>
      </vt:variant>
      <vt:variant>
        <vt:lpstr>Pojmenované oblasti</vt:lpstr>
      </vt:variant>
      <vt:variant>
        <vt:i4>17</vt:i4>
      </vt:variant>
    </vt:vector>
  </HeadingPairs>
  <TitlesOfParts>
    <vt:vector size="127" baseType="lpstr">
      <vt:lpstr>Definice_Legenda</vt: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IFRS9 (468)</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2022-04-29T12:31:44Z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417151041</vt:i4>
  </property>
  <property fmtid="{D5CDD505-2E9C-101B-9397-08002B2CF9AE}" pid="3" name="_NewReviewCycle">
    <vt:lpwstr/>
  </property>
  <property fmtid="{D5CDD505-2E9C-101B-9397-08002B2CF9AE}" pid="4" name="_ReviewingToolsShownOnce">
    <vt:lpwstr/>
  </property>
  <property fmtid="{D5CDD505-2E9C-101B-9397-08002B2CF9AE}" pid="5" name="MSIP_Label_63f4bb52-bd44-4e71-98c6-b1e43e6be5b6_Enabled">
    <vt:lpwstr>true</vt:lpwstr>
  </property>
  <property fmtid="{D5CDD505-2E9C-101B-9397-08002B2CF9AE}" pid="6" name="MSIP_Label_63f4bb52-bd44-4e71-98c6-b1e43e6be5b6_SetDate">
    <vt:lpwstr>2021-06-21T10:54:02Z</vt:lpwstr>
  </property>
  <property fmtid="{D5CDD505-2E9C-101B-9397-08002B2CF9AE}" pid="7" name="MSIP_Label_63f4bb52-bd44-4e71-98c6-b1e43e6be5b6_Method">
    <vt:lpwstr>Standard</vt:lpwstr>
  </property>
  <property fmtid="{D5CDD505-2E9C-101B-9397-08002B2CF9AE}" pid="8" name="MSIP_Label_63f4bb52-bd44-4e71-98c6-b1e43e6be5b6_Name">
    <vt:lpwstr>Chráněné</vt:lpwstr>
  </property>
  <property fmtid="{D5CDD505-2E9C-101B-9397-08002B2CF9AE}" pid="9" name="MSIP_Label_63f4bb52-bd44-4e71-98c6-b1e43e6be5b6_SiteId">
    <vt:lpwstr>9cca307d-eed7-47e0-a567-a3b37ba0308b</vt:lpwstr>
  </property>
  <property fmtid="{D5CDD505-2E9C-101B-9397-08002B2CF9AE}" pid="10" name="MSIP_Label_63f4bb52-bd44-4e71-98c6-b1e43e6be5b6_ActionId">
    <vt:lpwstr>b48f348c-82f6-4faa-aaa5-28fdff94b103</vt:lpwstr>
  </property>
  <property fmtid="{D5CDD505-2E9C-101B-9397-08002B2CF9AE}" pid="11" name="MSIP_Label_63f4bb52-bd44-4e71-98c6-b1e43e6be5b6_ContentBits">
    <vt:lpwstr>0</vt:lpwstr>
  </property>
</Properties>
</file>